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A -BUSINESS SUPPORT TEAM\07 SAV  social asset data examples\2023-24\Public copies on website\"/>
    </mc:Choice>
  </mc:AlternateContent>
  <xr:revisionPtr revIDLastSave="0" documentId="13_ncr:1_{51BF8261-6930-4EF5-8F88-5D9B91852496}" xr6:coauthVersionLast="47" xr6:coauthVersionMax="47" xr10:uidLastSave="{00000000-0000-0000-0000-000000000000}"/>
  <bookViews>
    <workbookView xWindow="-120" yWindow="-120" windowWidth="29040" windowHeight="15840" xr2:uid="{428DA9C8-023D-4AEA-8449-145DA804006C}"/>
  </bookViews>
  <sheets>
    <sheet name="Social Asset Value"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 i="2" l="1"/>
  <c r="I44" i="2"/>
  <c r="H44" i="2"/>
  <c r="D44" i="2"/>
  <c r="C44" i="2"/>
  <c r="E42" i="2"/>
  <c r="J40" i="2"/>
  <c r="E41" i="2"/>
  <c r="J39" i="2"/>
  <c r="E40" i="2"/>
  <c r="J38" i="2"/>
  <c r="E39" i="2"/>
  <c r="J37" i="2"/>
  <c r="E38" i="2"/>
  <c r="E37" i="2"/>
  <c r="J36" i="2"/>
  <c r="E36" i="2"/>
  <c r="J35" i="2"/>
  <c r="E35" i="2"/>
  <c r="J34" i="2"/>
  <c r="E34" i="2"/>
  <c r="J33" i="2"/>
  <c r="E33" i="2"/>
  <c r="J31" i="2"/>
  <c r="J30" i="2"/>
  <c r="E31" i="2"/>
  <c r="J29" i="2"/>
  <c r="E30" i="2"/>
  <c r="J28" i="2"/>
  <c r="E29" i="2"/>
  <c r="E28" i="2"/>
  <c r="J27" i="2"/>
  <c r="E27" i="2"/>
  <c r="J26" i="2"/>
  <c r="E26" i="2"/>
  <c r="J25" i="2"/>
  <c r="E25" i="2"/>
  <c r="J24" i="2"/>
  <c r="E24" i="2"/>
  <c r="J23" i="2"/>
  <c r="E23" i="2"/>
  <c r="E21" i="2"/>
  <c r="J20" i="2"/>
  <c r="E20" i="2"/>
  <c r="J19" i="2"/>
  <c r="E19" i="2"/>
  <c r="J18" i="2"/>
  <c r="E18" i="2"/>
  <c r="J17" i="2"/>
  <c r="E17" i="2"/>
  <c r="J16" i="2"/>
  <c r="E16" i="2"/>
  <c r="E15" i="2"/>
  <c r="J14" i="2"/>
  <c r="E14" i="2"/>
  <c r="J13" i="2"/>
  <c r="E13" i="2"/>
  <c r="J11" i="2"/>
  <c r="E11" i="2"/>
  <c r="J10" i="2"/>
  <c r="E10" i="2"/>
  <c r="E9" i="2"/>
  <c r="J9" i="2"/>
  <c r="J8" i="2"/>
  <c r="E8" i="2"/>
  <c r="J7" i="2"/>
  <c r="E7" i="2"/>
  <c r="J6" i="2"/>
  <c r="E6" i="2"/>
  <c r="J5" i="2"/>
  <c r="E5" i="2"/>
  <c r="J4" i="2"/>
  <c r="E4" i="2"/>
</calcChain>
</file>

<file path=xl/sharedStrings.xml><?xml version="1.0" encoding="utf-8"?>
<sst xmlns="http://schemas.openxmlformats.org/spreadsheetml/2006/main" count="97" uniqueCount="44">
  <si>
    <t>EUV-SH</t>
  </si>
  <si>
    <t>Market Value</t>
  </si>
  <si>
    <t>Partial Postcode</t>
  </si>
  <si>
    <t>Valuation Band Range</t>
  </si>
  <si>
    <t>Number of properties</t>
  </si>
  <si>
    <t>Total value</t>
  </si>
  <si>
    <t>Average value</t>
  </si>
  <si>
    <t>VOIDS %</t>
  </si>
  <si>
    <t>&lt; £50,000</t>
  </si>
  <si>
    <t>£100,000 - £119,999</t>
  </si>
  <si>
    <t>Notes:</t>
  </si>
  <si>
    <t>Valuations of a Registered Social housing provider housing stock for secured lending purposes shall be  on the basis of either,</t>
  </si>
  <si>
    <t>£50,000 - £59,999</t>
  </si>
  <si>
    <t>£140,000 - £159,999</t>
  </si>
  <si>
    <t>Market Value or Existing user value for social housing  (EUV- SH)</t>
  </si>
  <si>
    <t>£60,000 - £69,999</t>
  </si>
  <si>
    <t>£160,000 - £179,999</t>
  </si>
  <si>
    <t>£70,000 - £79,999</t>
  </si>
  <si>
    <t>£180,000 - £199,999</t>
  </si>
  <si>
    <r>
      <rPr>
        <b/>
        <sz val="11"/>
        <color theme="1"/>
        <rFont val="Calibri"/>
        <family val="2"/>
        <scheme val="minor"/>
      </rPr>
      <t>Market value</t>
    </r>
    <r>
      <rPr>
        <sz val="11"/>
        <color theme="1"/>
        <rFont val="Calibri"/>
        <family val="2"/>
        <scheme val="minor"/>
      </rPr>
      <t xml:space="preserve"> - This is the estimated value that the dwelling would be worth on the open market</t>
    </r>
  </si>
  <si>
    <t>£80,000 - £89,999</t>
  </si>
  <si>
    <t>£200,000 - £219,999</t>
  </si>
  <si>
    <t>£90,000 - £99,999</t>
  </si>
  <si>
    <t>£220,000 - £239,999</t>
  </si>
  <si>
    <t>£100,000 - £109,999</t>
  </si>
  <si>
    <t>£240,000 - £259,999</t>
  </si>
  <si>
    <t>£110,000 - £119,999</t>
  </si>
  <si>
    <t>£260,000 - £279,999</t>
  </si>
  <si>
    <t>Data is consistent with the Housing stock valuation as at 31 December 2022.</t>
  </si>
  <si>
    <t>£120,000 - £129,999</t>
  </si>
  <si>
    <t>£300,000 - £349,999</t>
  </si>
  <si>
    <t xml:space="preserve">Data relates to General Needs properties </t>
  </si>
  <si>
    <t>£140,000 - £149,999</t>
  </si>
  <si>
    <t>£350,000 - £399,999</t>
  </si>
  <si>
    <t>This information is published in accordance with the requirements of the Local Government Transparency Code 2015 and is not an indication that tenancies should end to realise the market value of properties.</t>
  </si>
  <si>
    <t>£280,000 - £299,999</t>
  </si>
  <si>
    <t>CM17 ***</t>
  </si>
  <si>
    <t>CM18 ***</t>
  </si>
  <si>
    <t>CM19 ***</t>
  </si>
  <si>
    <t>CM20 ***</t>
  </si>
  <si>
    <t>The guidance requires the data for individual postcode sectors to be merged so that each postcode sector or merged postcode sectors contain 2,500 households were possible</t>
  </si>
  <si>
    <r>
      <rPr>
        <b/>
        <sz val="11"/>
        <color theme="1"/>
        <rFont val="Calibri"/>
        <family val="2"/>
        <scheme val="minor"/>
      </rPr>
      <t>Existing User value for social Housing (EUV-SH)</t>
    </r>
    <r>
      <rPr>
        <sz val="11"/>
        <color theme="1"/>
        <rFont val="Calibri"/>
        <family val="2"/>
        <scheme val="minor"/>
      </rPr>
      <t xml:space="preserve"> - Market Valuation discounted to account for the dwelling remaining in existing use. Eg tenanted social rented accommodation</t>
    </r>
  </si>
  <si>
    <t>It also requires the data for valuations bands to be combined when the number of occupied social housing properties in any valuation band is less than 10.  The data is merged with the next lowest</t>
  </si>
  <si>
    <t>valuation band so that no individual valuation band contains data for less than 10 properties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</si>
</sst>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4"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s>
  <fills count="2">
    <fill>
      <patternFill patternType="none"/>
    </fill>
    <fill>
      <patternFill patternType="gray125"/>
    </fill>
  </fills>
  <borders count="30">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65">
    <xf numFmtId="0" fontId="0" fillId="0" borderId="0" xfId="0"/>
    <xf numFmtId="0" fontId="0" fillId="0" borderId="0" xfId="0" applyAlignment="1">
      <alignment horizontal="center"/>
    </xf>
    <xf numFmtId="164" fontId="0" fillId="0" borderId="0" xfId="1" applyNumberFormat="1" applyFont="1"/>
    <xf numFmtId="9" fontId="0" fillId="0" borderId="0" xfId="1" applyNumberFormat="1" applyFont="1" applyAlignment="1">
      <alignment horizontal="center"/>
    </xf>
    <xf numFmtId="9" fontId="0" fillId="0" borderId="0" xfId="0" applyNumberFormat="1" applyAlignment="1">
      <alignment horizontal="center"/>
    </xf>
    <xf numFmtId="0" fontId="0" fillId="0" borderId="1" xfId="0" applyBorder="1"/>
    <xf numFmtId="9" fontId="0" fillId="0" borderId="2" xfId="0" applyNumberFormat="1" applyBorder="1" applyAlignment="1">
      <alignment horizontal="center"/>
    </xf>
    <xf numFmtId="9" fontId="0" fillId="0" borderId="1" xfId="0" applyNumberFormat="1" applyBorder="1" applyAlignment="1">
      <alignment horizontal="center"/>
    </xf>
    <xf numFmtId="0" fontId="0" fillId="0" borderId="5" xfId="0" applyBorder="1" applyAlignment="1">
      <alignment horizontal="center"/>
    </xf>
    <xf numFmtId="0" fontId="0" fillId="0" borderId="6" xfId="0" applyBorder="1" applyAlignment="1">
      <alignment horizontal="center" wrapText="1"/>
    </xf>
    <xf numFmtId="164" fontId="0" fillId="0" borderId="6" xfId="1" applyNumberFormat="1" applyFont="1" applyBorder="1" applyAlignment="1">
      <alignment horizontal="center"/>
    </xf>
    <xf numFmtId="164" fontId="0" fillId="0" borderId="3" xfId="1" applyNumberFormat="1" applyFont="1" applyBorder="1" applyAlignment="1">
      <alignment horizontal="center"/>
    </xf>
    <xf numFmtId="9" fontId="0" fillId="0" borderId="3" xfId="1" applyNumberFormat="1" applyFont="1" applyBorder="1" applyAlignment="1">
      <alignment horizontal="center"/>
    </xf>
    <xf numFmtId="0" fontId="0" fillId="0" borderId="7" xfId="0" applyBorder="1" applyAlignment="1">
      <alignment horizontal="left"/>
    </xf>
    <xf numFmtId="0" fontId="0" fillId="0" borderId="8" xfId="0" applyBorder="1" applyAlignment="1">
      <alignment horizontal="center"/>
    </xf>
    <xf numFmtId="164" fontId="0" fillId="0" borderId="9" xfId="1" applyNumberFormat="1" applyFont="1" applyBorder="1"/>
    <xf numFmtId="164" fontId="0" fillId="0" borderId="10" xfId="1" applyNumberFormat="1" applyFont="1" applyBorder="1"/>
    <xf numFmtId="9" fontId="0" fillId="0" borderId="11" xfId="0" applyNumberFormat="1" applyBorder="1" applyAlignment="1">
      <alignment horizontal="center"/>
    </xf>
    <xf numFmtId="0" fontId="0" fillId="0" borderId="12" xfId="0" applyBorder="1" applyAlignment="1">
      <alignment horizontal="center"/>
    </xf>
    <xf numFmtId="0" fontId="0" fillId="0" borderId="13" xfId="0" applyBorder="1"/>
    <xf numFmtId="164" fontId="0" fillId="0" borderId="13" xfId="1" applyNumberFormat="1" applyFont="1" applyBorder="1"/>
    <xf numFmtId="164" fontId="0" fillId="0" borderId="14" xfId="1" applyNumberFormat="1" applyFont="1" applyBorder="1"/>
    <xf numFmtId="0" fontId="0" fillId="0" borderId="7" xfId="0" applyBorder="1"/>
    <xf numFmtId="0" fontId="0" fillId="0" borderId="15" xfId="0" applyBorder="1" applyAlignment="1">
      <alignment horizontal="center"/>
    </xf>
    <xf numFmtId="0" fontId="0" fillId="0" borderId="9" xfId="0" applyBorder="1"/>
    <xf numFmtId="9" fontId="0" fillId="0" borderId="7" xfId="0" applyNumberFormat="1" applyBorder="1" applyAlignment="1">
      <alignment horizontal="center"/>
    </xf>
    <xf numFmtId="0" fontId="0" fillId="0" borderId="0" xfId="0" applyAlignment="1">
      <alignment wrapText="1"/>
    </xf>
    <xf numFmtId="0" fontId="3" fillId="0" borderId="0" xfId="0" applyFont="1" applyAlignment="1">
      <alignment vertical="center"/>
    </xf>
    <xf numFmtId="0" fontId="3" fillId="0" borderId="0" xfId="0" applyFont="1"/>
    <xf numFmtId="164" fontId="0" fillId="0" borderId="0" xfId="1" applyNumberFormat="1" applyFont="1" applyFill="1" applyBorder="1" applyAlignment="1">
      <alignment horizontal="left"/>
    </xf>
    <xf numFmtId="0" fontId="0" fillId="0" borderId="16" xfId="0" applyBorder="1"/>
    <xf numFmtId="0" fontId="0" fillId="0" borderId="17" xfId="0" applyBorder="1" applyAlignment="1">
      <alignment horizontal="center"/>
    </xf>
    <xf numFmtId="164" fontId="0" fillId="0" borderId="18" xfId="1" applyNumberFormat="1" applyFont="1" applyBorder="1"/>
    <xf numFmtId="0" fontId="0" fillId="0" borderId="9" xfId="0" applyBorder="1" applyAlignment="1">
      <alignment horizontal="center"/>
    </xf>
    <xf numFmtId="0" fontId="0" fillId="0" borderId="19" xfId="0" applyBorder="1" applyAlignment="1">
      <alignment horizontal="center"/>
    </xf>
    <xf numFmtId="0" fontId="0" fillId="0" borderId="19" xfId="0" applyBorder="1"/>
    <xf numFmtId="164" fontId="0" fillId="0" borderId="19" xfId="1" applyNumberFormat="1" applyFont="1" applyBorder="1"/>
    <xf numFmtId="9" fontId="0" fillId="0" borderId="19" xfId="1" applyNumberFormat="1" applyFont="1" applyBorder="1" applyAlignment="1">
      <alignment horizontal="center"/>
    </xf>
    <xf numFmtId="0" fontId="0" fillId="0" borderId="13" xfId="0" applyBorder="1" applyAlignment="1">
      <alignment horizontal="center"/>
    </xf>
    <xf numFmtId="0" fontId="0" fillId="0" borderId="20" xfId="0" applyBorder="1"/>
    <xf numFmtId="164" fontId="0" fillId="0" borderId="21" xfId="1" applyNumberFormat="1" applyFont="1" applyBorder="1"/>
    <xf numFmtId="164" fontId="0" fillId="0" borderId="22" xfId="1" applyNumberFormat="1" applyFont="1" applyBorder="1"/>
    <xf numFmtId="0" fontId="0" fillId="0" borderId="23" xfId="0" applyBorder="1"/>
    <xf numFmtId="0" fontId="0" fillId="0" borderId="16" xfId="0" applyBorder="1" applyAlignment="1">
      <alignment horizontal="center"/>
    </xf>
    <xf numFmtId="164" fontId="0" fillId="0" borderId="24" xfId="1" applyNumberFormat="1" applyFont="1" applyBorder="1"/>
    <xf numFmtId="9" fontId="0" fillId="0" borderId="26" xfId="1" applyNumberFormat="1" applyFont="1" applyBorder="1" applyAlignment="1">
      <alignment horizontal="center"/>
    </xf>
    <xf numFmtId="9" fontId="0" fillId="0" borderId="27" xfId="0" applyNumberFormat="1" applyBorder="1" applyAlignment="1">
      <alignment horizontal="center"/>
    </xf>
    <xf numFmtId="164" fontId="0" fillId="0" borderId="0" xfId="0" applyNumberFormat="1"/>
    <xf numFmtId="9" fontId="0" fillId="0" borderId="0" xfId="0" applyNumberFormat="1"/>
    <xf numFmtId="0" fontId="2" fillId="0" borderId="0" xfId="0" applyFont="1" applyAlignment="1">
      <alignment horizontal="left"/>
    </xf>
    <xf numFmtId="0" fontId="0" fillId="0" borderId="2" xfId="0" applyBorder="1" applyAlignment="1">
      <alignment horizontal="center"/>
    </xf>
    <xf numFmtId="164" fontId="0" fillId="0" borderId="28" xfId="1" applyNumberFormat="1" applyFont="1" applyBorder="1"/>
    <xf numFmtId="0" fontId="0" fillId="0" borderId="2" xfId="0" applyBorder="1"/>
    <xf numFmtId="164" fontId="0" fillId="0" borderId="2" xfId="1" applyNumberFormat="1" applyFont="1" applyBorder="1"/>
    <xf numFmtId="0" fontId="0" fillId="0" borderId="28" xfId="0" applyBorder="1" applyAlignment="1">
      <alignment horizontal="center"/>
    </xf>
    <xf numFmtId="0" fontId="0" fillId="0" borderId="4" xfId="0" applyBorder="1"/>
    <xf numFmtId="0" fontId="0" fillId="0" borderId="29" xfId="0" applyBorder="1"/>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0" xfId="0" applyAlignment="1">
      <alignment wrapText="1"/>
    </xf>
    <xf numFmtId="164" fontId="0" fillId="0" borderId="25" xfId="1" applyNumberFormat="1" applyFont="1" applyFill="1" applyBorder="1"/>
    <xf numFmtId="164" fontId="0" fillId="0" borderId="22" xfId="1" applyNumberFormat="1" applyFont="1" applyFill="1" applyBorder="1"/>
    <xf numFmtId="9" fontId="0" fillId="0" borderId="7" xfId="0" applyNumberFormat="1" applyFill="1" applyBorder="1" applyAlignment="1">
      <alignment horizontal="center"/>
    </xf>
    <xf numFmtId="0" fontId="0" fillId="0" borderId="15" xfId="0" applyFill="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CEF83-534F-4992-AD24-306754E4F938}">
  <dimension ref="A1:N62"/>
  <sheetViews>
    <sheetView tabSelected="1" workbookViewId="0">
      <selection activeCell="B52" sqref="B52:L52"/>
    </sheetView>
  </sheetViews>
  <sheetFormatPr defaultRowHeight="15" x14ac:dyDescent="0.25"/>
  <cols>
    <col min="1" max="1" width="18.140625" customWidth="1"/>
    <col min="2" max="2" width="24.7109375" style="1" customWidth="1"/>
    <col min="3" max="3" width="16.42578125" customWidth="1"/>
    <col min="4" max="4" width="15.85546875" style="2" customWidth="1"/>
    <col min="5" max="5" width="16.5703125" style="2" customWidth="1"/>
    <col min="6" max="6" width="9.28515625" style="3" bestFit="1" customWidth="1"/>
    <col min="7" max="7" width="21.5703125" style="1" customWidth="1"/>
    <col min="8" max="8" width="16.85546875" customWidth="1"/>
    <col min="9" max="9" width="15.28515625" style="2" bestFit="1" customWidth="1"/>
    <col min="10" max="10" width="18.28515625" style="2" customWidth="1"/>
    <col min="11" max="11" width="9.140625" style="4"/>
    <col min="14" max="14" width="12.5703125" bestFit="1" customWidth="1"/>
  </cols>
  <sheetData>
    <row r="1" spans="1:13" ht="15.75" thickBot="1" x14ac:dyDescent="0.3"/>
    <row r="2" spans="1:13" ht="15" customHeight="1" thickBot="1" x14ac:dyDescent="0.3">
      <c r="A2" s="5"/>
      <c r="B2" s="57" t="s">
        <v>0</v>
      </c>
      <c r="C2" s="58"/>
      <c r="D2" s="58"/>
      <c r="E2" s="59"/>
      <c r="F2" s="6"/>
      <c r="G2" s="57" t="s">
        <v>1</v>
      </c>
      <c r="H2" s="58"/>
      <c r="I2" s="58"/>
      <c r="J2" s="59"/>
      <c r="K2" s="7"/>
    </row>
    <row r="3" spans="1:13" ht="30.75" thickBot="1" x14ac:dyDescent="0.3">
      <c r="A3" s="5" t="s">
        <v>2</v>
      </c>
      <c r="B3" s="8" t="s">
        <v>3</v>
      </c>
      <c r="C3" s="9" t="s">
        <v>4</v>
      </c>
      <c r="D3" s="10" t="s">
        <v>5</v>
      </c>
      <c r="E3" s="11" t="s">
        <v>6</v>
      </c>
      <c r="F3" s="12" t="s">
        <v>7</v>
      </c>
      <c r="G3" s="8" t="s">
        <v>3</v>
      </c>
      <c r="H3" s="9" t="s">
        <v>4</v>
      </c>
      <c r="I3" s="10" t="s">
        <v>5</v>
      </c>
      <c r="J3" s="11" t="s">
        <v>6</v>
      </c>
      <c r="K3" s="12" t="s">
        <v>7</v>
      </c>
    </row>
    <row r="4" spans="1:13" x14ac:dyDescent="0.25">
      <c r="A4" s="13" t="s">
        <v>36</v>
      </c>
      <c r="B4" s="14" t="s">
        <v>8</v>
      </c>
      <c r="C4">
        <v>45</v>
      </c>
      <c r="D4" s="15">
        <v>2029200</v>
      </c>
      <c r="E4" s="40">
        <f t="shared" ref="E4:E8" si="0">D4/C4</f>
        <v>45093.333333333336</v>
      </c>
      <c r="F4" s="17">
        <v>1.5957446808510637E-2</v>
      </c>
      <c r="G4" s="18" t="s">
        <v>9</v>
      </c>
      <c r="H4" s="19">
        <v>45</v>
      </c>
      <c r="I4" s="20">
        <v>5340000</v>
      </c>
      <c r="J4" s="21">
        <f>I4/H4</f>
        <v>118666.66666666667</v>
      </c>
      <c r="K4" s="17">
        <v>1.5957446808510637E-2</v>
      </c>
      <c r="M4" s="48"/>
    </row>
    <row r="5" spans="1:13" x14ac:dyDescent="0.25">
      <c r="A5" s="22"/>
      <c r="B5" s="23" t="s">
        <v>15</v>
      </c>
      <c r="C5" s="24">
        <v>92</v>
      </c>
      <c r="D5" s="15">
        <v>5859600</v>
      </c>
      <c r="E5" s="41">
        <f t="shared" si="0"/>
        <v>63691.304347826088</v>
      </c>
      <c r="F5" s="25">
        <v>2.6595744680851064E-2</v>
      </c>
      <c r="G5" s="23" t="s">
        <v>16</v>
      </c>
      <c r="H5" s="24">
        <v>76</v>
      </c>
      <c r="I5" s="15">
        <v>12540000</v>
      </c>
      <c r="J5" s="16">
        <f t="shared" ref="J5:J9" si="1">I5/H5</f>
        <v>165000</v>
      </c>
      <c r="K5" s="25">
        <v>2.1276595744680851E-2</v>
      </c>
    </row>
    <row r="6" spans="1:13" x14ac:dyDescent="0.25">
      <c r="A6" s="22"/>
      <c r="B6" s="23" t="s">
        <v>17</v>
      </c>
      <c r="C6" s="24">
        <v>88</v>
      </c>
      <c r="D6" s="15">
        <v>6954000</v>
      </c>
      <c r="E6" s="41">
        <f t="shared" si="0"/>
        <v>79022.727272727279</v>
      </c>
      <c r="F6" s="25">
        <v>1.0638297872340425E-2</v>
      </c>
      <c r="G6" s="23" t="s">
        <v>18</v>
      </c>
      <c r="H6" s="24">
        <v>18</v>
      </c>
      <c r="I6" s="15">
        <v>3260000</v>
      </c>
      <c r="J6" s="16">
        <f t="shared" si="1"/>
        <v>181111.11111111112</v>
      </c>
      <c r="K6" s="25">
        <v>5.3191489361702126E-3</v>
      </c>
    </row>
    <row r="7" spans="1:13" x14ac:dyDescent="0.25">
      <c r="A7" s="22"/>
      <c r="B7" s="23" t="s">
        <v>20</v>
      </c>
      <c r="C7" s="24">
        <v>133</v>
      </c>
      <c r="D7" s="15">
        <v>11382900</v>
      </c>
      <c r="E7" s="41">
        <f t="shared" si="0"/>
        <v>85585.71428571429</v>
      </c>
      <c r="F7" s="25">
        <v>1.0638297872340425E-2</v>
      </c>
      <c r="G7" s="23" t="s">
        <v>21</v>
      </c>
      <c r="H7" s="24">
        <v>89</v>
      </c>
      <c r="I7" s="15">
        <v>18565000</v>
      </c>
      <c r="J7" s="16">
        <f t="shared" si="1"/>
        <v>208595.50561797753</v>
      </c>
      <c r="K7" s="25">
        <v>1.0638297872340425E-2</v>
      </c>
      <c r="L7" s="26"/>
    </row>
    <row r="8" spans="1:13" x14ac:dyDescent="0.25">
      <c r="A8" s="22"/>
      <c r="B8" s="23" t="s">
        <v>22</v>
      </c>
      <c r="C8" s="24">
        <v>31</v>
      </c>
      <c r="D8" s="15">
        <v>2922200</v>
      </c>
      <c r="E8" s="41">
        <f t="shared" si="0"/>
        <v>94264.516129032258</v>
      </c>
      <c r="F8" s="25">
        <v>5.3191489361702126E-3</v>
      </c>
      <c r="G8" s="23" t="s">
        <v>23</v>
      </c>
      <c r="H8" s="24">
        <v>130</v>
      </c>
      <c r="I8" s="15">
        <v>29310000</v>
      </c>
      <c r="J8" s="16">
        <f t="shared" si="1"/>
        <v>225461.53846153847</v>
      </c>
      <c r="K8" s="25">
        <v>1.0638297872340425E-2</v>
      </c>
    </row>
    <row r="9" spans="1:13" x14ac:dyDescent="0.25">
      <c r="A9" s="22"/>
      <c r="B9" s="23" t="s">
        <v>26</v>
      </c>
      <c r="C9" s="24">
        <v>560</v>
      </c>
      <c r="D9" s="15">
        <v>65437900</v>
      </c>
      <c r="E9" s="41">
        <f>D9/C9</f>
        <v>116853.39285714286</v>
      </c>
      <c r="F9" s="25">
        <v>5.8510638297872342E-2</v>
      </c>
      <c r="G9" s="23" t="s">
        <v>25</v>
      </c>
      <c r="H9" s="24">
        <v>31</v>
      </c>
      <c r="I9" s="15">
        <v>7690000</v>
      </c>
      <c r="J9" s="16">
        <f t="shared" si="1"/>
        <v>248064.51612903227</v>
      </c>
      <c r="K9" s="25">
        <v>5.3191489361702126E-3</v>
      </c>
    </row>
    <row r="10" spans="1:13" x14ac:dyDescent="0.25">
      <c r="A10" s="22"/>
      <c r="B10" s="23" t="s">
        <v>29</v>
      </c>
      <c r="C10" s="24">
        <v>31</v>
      </c>
      <c r="D10" s="15">
        <v>3963400</v>
      </c>
      <c r="E10" s="41">
        <f>D10/C10</f>
        <v>127851.6129032258</v>
      </c>
      <c r="F10" s="25">
        <v>0</v>
      </c>
      <c r="G10" s="23" t="s">
        <v>30</v>
      </c>
      <c r="H10" s="24">
        <v>591</v>
      </c>
      <c r="I10" s="15">
        <v>182635000</v>
      </c>
      <c r="J10" s="16">
        <f>I10/H10</f>
        <v>309027.07275803725</v>
      </c>
      <c r="K10" s="25">
        <v>5.8510638297872342E-2</v>
      </c>
    </row>
    <row r="11" spans="1:13" ht="15.75" thickBot="1" x14ac:dyDescent="0.3">
      <c r="A11" s="22"/>
      <c r="B11" s="23" t="s">
        <v>32</v>
      </c>
      <c r="C11" s="24">
        <v>168</v>
      </c>
      <c r="D11" s="15">
        <v>23656900</v>
      </c>
      <c r="E11" s="41">
        <f>D11/C11</f>
        <v>140814.88095238095</v>
      </c>
      <c r="F11" s="25">
        <v>5.3191489361702126E-3</v>
      </c>
      <c r="G11" s="23" t="s">
        <v>33</v>
      </c>
      <c r="H11" s="24">
        <v>168</v>
      </c>
      <c r="I11" s="15">
        <v>62255000</v>
      </c>
      <c r="J11" s="16">
        <f>I11/H11</f>
        <v>370565.47619047621</v>
      </c>
      <c r="K11" s="25">
        <v>5.3191489361702126E-3</v>
      </c>
    </row>
    <row r="12" spans="1:13" ht="15.75" thickBot="1" x14ac:dyDescent="0.3">
      <c r="A12" s="55"/>
      <c r="B12" s="34"/>
      <c r="C12" s="52"/>
      <c r="D12" s="53"/>
      <c r="E12" s="36"/>
      <c r="F12" s="37"/>
      <c r="G12" s="34"/>
      <c r="H12" s="35"/>
      <c r="I12" s="36"/>
      <c r="J12" s="36"/>
      <c r="K12" s="7"/>
    </row>
    <row r="13" spans="1:13" x14ac:dyDescent="0.25">
      <c r="A13" s="13" t="s">
        <v>37</v>
      </c>
      <c r="B13" s="38" t="s">
        <v>8</v>
      </c>
      <c r="C13">
        <v>254</v>
      </c>
      <c r="D13" s="51">
        <v>10831900</v>
      </c>
      <c r="E13" s="40">
        <f t="shared" ref="E13:E21" si="2">D13/C13</f>
        <v>42645.27559055118</v>
      </c>
      <c r="F13" s="17">
        <v>3.7234042553191488E-2</v>
      </c>
      <c r="G13" s="38" t="s">
        <v>9</v>
      </c>
      <c r="H13" s="19">
        <v>254</v>
      </c>
      <c r="I13" s="20">
        <v>28505000</v>
      </c>
      <c r="J13" s="40">
        <f>I13/H13</f>
        <v>112224.4094488189</v>
      </c>
      <c r="K13" s="17">
        <v>3.7234042553191488E-2</v>
      </c>
    </row>
    <row r="14" spans="1:13" x14ac:dyDescent="0.25">
      <c r="A14" s="22"/>
      <c r="B14" s="33" t="s">
        <v>12</v>
      </c>
      <c r="C14" s="24">
        <v>372</v>
      </c>
      <c r="D14" s="15">
        <v>20189400</v>
      </c>
      <c r="E14" s="41">
        <f t="shared" si="2"/>
        <v>54272.580645161288</v>
      </c>
      <c r="F14" s="25">
        <v>3.1914893617021274E-2</v>
      </c>
      <c r="G14" s="33" t="s">
        <v>13</v>
      </c>
      <c r="H14" s="24">
        <v>372</v>
      </c>
      <c r="I14" s="15">
        <v>53130000</v>
      </c>
      <c r="J14" s="41">
        <f t="shared" ref="J14:J15" si="3">I14/H14</f>
        <v>142822.5806451613</v>
      </c>
      <c r="K14" s="25">
        <v>3.1914893617021274E-2</v>
      </c>
    </row>
    <row r="15" spans="1:13" x14ac:dyDescent="0.25">
      <c r="A15" s="22"/>
      <c r="B15" s="33" t="s">
        <v>15</v>
      </c>
      <c r="C15" s="24">
        <v>17</v>
      </c>
      <c r="D15" s="15">
        <v>1134300</v>
      </c>
      <c r="E15" s="41">
        <f t="shared" si="2"/>
        <v>66723.529411764699</v>
      </c>
      <c r="F15" s="25">
        <v>0</v>
      </c>
      <c r="G15" s="33" t="s">
        <v>16</v>
      </c>
      <c r="H15" s="24">
        <v>5</v>
      </c>
      <c r="I15" s="15">
        <v>825000</v>
      </c>
      <c r="J15" s="41">
        <f t="shared" si="3"/>
        <v>165000</v>
      </c>
      <c r="K15" s="25">
        <v>0</v>
      </c>
    </row>
    <row r="16" spans="1:13" x14ac:dyDescent="0.25">
      <c r="A16" s="22"/>
      <c r="B16" s="33" t="s">
        <v>17</v>
      </c>
      <c r="C16" s="24">
        <v>551</v>
      </c>
      <c r="D16" s="15">
        <v>41488400</v>
      </c>
      <c r="E16" s="41">
        <f t="shared" si="2"/>
        <v>75296.551724137928</v>
      </c>
      <c r="F16" s="25">
        <v>6.3829787234042548E-2</v>
      </c>
      <c r="G16" s="33" t="s">
        <v>18</v>
      </c>
      <c r="H16" s="24">
        <v>114</v>
      </c>
      <c r="I16" s="15">
        <v>21540000</v>
      </c>
      <c r="J16" s="41">
        <f t="shared" ref="J16:J20" si="4">I16/H16</f>
        <v>188947.36842105264</v>
      </c>
      <c r="K16" s="25">
        <v>0</v>
      </c>
    </row>
    <row r="17" spans="1:14" x14ac:dyDescent="0.25">
      <c r="A17" s="22"/>
      <c r="B17" s="33" t="s">
        <v>20</v>
      </c>
      <c r="C17" s="24">
        <v>44</v>
      </c>
      <c r="D17" s="15">
        <v>3594800</v>
      </c>
      <c r="E17" s="41">
        <f t="shared" si="2"/>
        <v>81700</v>
      </c>
      <c r="F17" s="25">
        <v>5.3191489361702126E-3</v>
      </c>
      <c r="G17" s="33" t="s">
        <v>21</v>
      </c>
      <c r="H17" s="24">
        <v>493</v>
      </c>
      <c r="I17" s="15">
        <v>99260000</v>
      </c>
      <c r="J17" s="41">
        <f t="shared" si="4"/>
        <v>201338.74239350914</v>
      </c>
      <c r="K17" s="25">
        <v>6.9148936170212769E-2</v>
      </c>
    </row>
    <row r="18" spans="1:14" x14ac:dyDescent="0.25">
      <c r="A18" s="22"/>
      <c r="B18" s="33" t="s">
        <v>22</v>
      </c>
      <c r="C18" s="24">
        <v>96</v>
      </c>
      <c r="D18" s="15">
        <v>9123800</v>
      </c>
      <c r="E18" s="41">
        <f t="shared" si="2"/>
        <v>95039.583333333328</v>
      </c>
      <c r="F18" s="25">
        <v>2.6595744680851064E-2</v>
      </c>
      <c r="G18" s="33" t="s">
        <v>25</v>
      </c>
      <c r="H18" s="24">
        <v>82</v>
      </c>
      <c r="I18" s="15">
        <v>20370000</v>
      </c>
      <c r="J18" s="41">
        <f t="shared" si="4"/>
        <v>248414.63414634147</v>
      </c>
      <c r="K18" s="25">
        <v>1.0638297872340425E-2</v>
      </c>
    </row>
    <row r="19" spans="1:14" x14ac:dyDescent="0.25">
      <c r="A19" s="22"/>
      <c r="B19" s="33" t="s">
        <v>24</v>
      </c>
      <c r="C19" s="24">
        <v>798</v>
      </c>
      <c r="D19" s="15">
        <v>81893800</v>
      </c>
      <c r="E19" s="41">
        <f t="shared" si="2"/>
        <v>102623.80952380953</v>
      </c>
      <c r="F19" s="25">
        <v>5.3191489361702121E-2</v>
      </c>
      <c r="G19" s="33" t="s">
        <v>27</v>
      </c>
      <c r="H19" s="24">
        <v>812</v>
      </c>
      <c r="I19" s="15">
        <v>219150000</v>
      </c>
      <c r="J19" s="41">
        <f t="shared" si="4"/>
        <v>269889.16256157635</v>
      </c>
      <c r="K19" s="25">
        <v>6.9148936170212769E-2</v>
      </c>
    </row>
    <row r="20" spans="1:14" x14ac:dyDescent="0.25">
      <c r="A20" s="22"/>
      <c r="B20" s="33" t="s">
        <v>26</v>
      </c>
      <c r="C20" s="24">
        <v>770</v>
      </c>
      <c r="D20" s="15">
        <v>87913000</v>
      </c>
      <c r="E20" s="41">
        <f t="shared" si="2"/>
        <v>114172.72727272728</v>
      </c>
      <c r="F20" s="25">
        <v>5.3191489361702121E-2</v>
      </c>
      <c r="G20" s="33" t="s">
        <v>30</v>
      </c>
      <c r="H20" s="24">
        <v>786</v>
      </c>
      <c r="I20" s="15">
        <v>236745000</v>
      </c>
      <c r="J20" s="41">
        <f t="shared" si="4"/>
        <v>301202.29007633589</v>
      </c>
      <c r="K20" s="25">
        <v>6.3829787234042548E-2</v>
      </c>
      <c r="M20" s="48"/>
      <c r="N20" s="47"/>
    </row>
    <row r="21" spans="1:14" ht="15.75" thickBot="1" x14ac:dyDescent="0.3">
      <c r="A21" s="22"/>
      <c r="B21" s="23" t="s">
        <v>29</v>
      </c>
      <c r="C21" s="24">
        <v>16</v>
      </c>
      <c r="D21" s="15">
        <v>2050100</v>
      </c>
      <c r="E21" s="41">
        <f t="shared" si="2"/>
        <v>128131.25</v>
      </c>
      <c r="F21" s="25">
        <v>1.0638297872340425E-2</v>
      </c>
      <c r="G21" s="33"/>
      <c r="H21" s="24"/>
      <c r="I21" s="15"/>
      <c r="J21" s="41"/>
      <c r="K21" s="25"/>
      <c r="M21" s="48"/>
    </row>
    <row r="22" spans="1:14" ht="15.75" thickBot="1" x14ac:dyDescent="0.3">
      <c r="A22" s="55"/>
      <c r="B22" s="34"/>
      <c r="C22" s="35"/>
      <c r="D22" s="53"/>
      <c r="E22" s="36"/>
      <c r="F22" s="37"/>
      <c r="G22" s="34"/>
      <c r="H22" s="35"/>
      <c r="I22" s="36"/>
      <c r="J22" s="36"/>
      <c r="K22" s="7"/>
    </row>
    <row r="23" spans="1:14" x14ac:dyDescent="0.25">
      <c r="A23" s="13" t="s">
        <v>38</v>
      </c>
      <c r="B23" s="38" t="s">
        <v>8</v>
      </c>
      <c r="C23" s="19">
        <v>105</v>
      </c>
      <c r="D23" s="51">
        <v>4425100</v>
      </c>
      <c r="E23" s="40">
        <f t="shared" ref="E23:E31" si="5">D23/C23</f>
        <v>42143.809523809527</v>
      </c>
      <c r="F23" s="17">
        <v>1.5957446808510637E-2</v>
      </c>
      <c r="G23" s="38" t="s">
        <v>9</v>
      </c>
      <c r="H23" s="19">
        <v>105</v>
      </c>
      <c r="I23" s="20">
        <v>11645000</v>
      </c>
      <c r="J23" s="40">
        <f>I23/H23</f>
        <v>110904.76190476191</v>
      </c>
      <c r="K23" s="17">
        <v>1.5957446808510637E-2</v>
      </c>
    </row>
    <row r="24" spans="1:14" x14ac:dyDescent="0.25">
      <c r="A24" s="13"/>
      <c r="B24" s="33" t="s">
        <v>12</v>
      </c>
      <c r="C24" s="24">
        <v>345</v>
      </c>
      <c r="D24" s="15">
        <v>19505400</v>
      </c>
      <c r="E24" s="41">
        <f t="shared" si="5"/>
        <v>56537.391304347824</v>
      </c>
      <c r="F24" s="25">
        <v>6.3829787234042548E-2</v>
      </c>
      <c r="G24" s="33" t="s">
        <v>13</v>
      </c>
      <c r="H24" s="24">
        <v>345</v>
      </c>
      <c r="I24" s="15">
        <v>51330000</v>
      </c>
      <c r="J24" s="41">
        <f t="shared" ref="J24:J27" si="6">I24/H24</f>
        <v>148782.60869565216</v>
      </c>
      <c r="K24" s="25">
        <v>6.3829787234042548E-2</v>
      </c>
    </row>
    <row r="25" spans="1:14" x14ac:dyDescent="0.25">
      <c r="A25" s="22"/>
      <c r="B25" s="33" t="s">
        <v>15</v>
      </c>
      <c r="C25" s="24">
        <v>207</v>
      </c>
      <c r="D25" s="15">
        <v>13433950</v>
      </c>
      <c r="E25" s="41">
        <f t="shared" si="5"/>
        <v>64898.309178743963</v>
      </c>
      <c r="F25" s="25">
        <v>2.6595744680851064E-2</v>
      </c>
      <c r="G25" s="33" t="s">
        <v>16</v>
      </c>
      <c r="H25" s="24">
        <v>109</v>
      </c>
      <c r="I25" s="15">
        <v>17712500</v>
      </c>
      <c r="J25" s="41">
        <f t="shared" si="6"/>
        <v>162500</v>
      </c>
      <c r="K25" s="25">
        <v>1.5957446808510637E-2</v>
      </c>
    </row>
    <row r="26" spans="1:14" x14ac:dyDescent="0.25">
      <c r="A26" s="22"/>
      <c r="B26" s="33" t="s">
        <v>17</v>
      </c>
      <c r="C26" s="24">
        <v>307</v>
      </c>
      <c r="D26" s="15">
        <v>23214200</v>
      </c>
      <c r="E26" s="41">
        <f t="shared" si="5"/>
        <v>75616.286644951135</v>
      </c>
      <c r="F26" s="25">
        <v>3.7234042553191488E-2</v>
      </c>
      <c r="G26" s="33" t="s">
        <v>18</v>
      </c>
      <c r="H26" s="24">
        <v>129</v>
      </c>
      <c r="I26" s="15">
        <v>23530000</v>
      </c>
      <c r="J26" s="41">
        <f t="shared" si="6"/>
        <v>182403.1007751938</v>
      </c>
      <c r="K26" s="25">
        <v>1.5957446808510637E-2</v>
      </c>
    </row>
    <row r="27" spans="1:14" x14ac:dyDescent="0.25">
      <c r="A27" s="22"/>
      <c r="B27" s="33" t="s">
        <v>20</v>
      </c>
      <c r="C27" s="24">
        <v>29</v>
      </c>
      <c r="D27" s="15">
        <v>2382600</v>
      </c>
      <c r="E27" s="41">
        <f t="shared" si="5"/>
        <v>82158.620689655174</v>
      </c>
      <c r="F27" s="25">
        <v>5.3191489361702126E-3</v>
      </c>
      <c r="G27" s="33" t="s">
        <v>21</v>
      </c>
      <c r="H27" s="24">
        <v>305</v>
      </c>
      <c r="I27" s="15">
        <v>61470000</v>
      </c>
      <c r="J27" s="41">
        <f t="shared" si="6"/>
        <v>201540.98360655739</v>
      </c>
      <c r="K27" s="25">
        <v>3.7234042553191488E-2</v>
      </c>
      <c r="M27" s="48"/>
    </row>
    <row r="28" spans="1:14" x14ac:dyDescent="0.25">
      <c r="A28" s="22"/>
      <c r="B28" s="33" t="s">
        <v>22</v>
      </c>
      <c r="C28" s="24">
        <v>71</v>
      </c>
      <c r="D28" s="15">
        <v>6771600</v>
      </c>
      <c r="E28" s="41">
        <f t="shared" si="5"/>
        <v>95374.647887323939</v>
      </c>
      <c r="F28" s="25">
        <v>1.0638297872340425E-2</v>
      </c>
      <c r="G28" s="33" t="s">
        <v>25</v>
      </c>
      <c r="H28" s="24">
        <v>64</v>
      </c>
      <c r="I28" s="15">
        <v>16000000</v>
      </c>
      <c r="J28" s="41">
        <f>I28/H28</f>
        <v>250000</v>
      </c>
      <c r="K28" s="25">
        <v>5.3191489361702126E-3</v>
      </c>
    </row>
    <row r="29" spans="1:14" x14ac:dyDescent="0.25">
      <c r="A29" s="22"/>
      <c r="B29" s="33" t="s">
        <v>24</v>
      </c>
      <c r="C29" s="24">
        <v>328</v>
      </c>
      <c r="D29" s="15">
        <v>33662300</v>
      </c>
      <c r="E29" s="41">
        <f t="shared" si="5"/>
        <v>102628.96341463414</v>
      </c>
      <c r="F29" s="25">
        <v>4.7872340425531915E-2</v>
      </c>
      <c r="G29" s="33" t="s">
        <v>27</v>
      </c>
      <c r="H29" s="24">
        <v>335</v>
      </c>
      <c r="I29" s="15">
        <v>90405000</v>
      </c>
      <c r="J29" s="41">
        <f>I29/H29</f>
        <v>269865.67164179106</v>
      </c>
      <c r="K29" s="25">
        <v>5.3191489361702128E-2</v>
      </c>
    </row>
    <row r="30" spans="1:14" x14ac:dyDescent="0.25">
      <c r="A30" s="22"/>
      <c r="B30" s="33" t="s">
        <v>26</v>
      </c>
      <c r="C30" s="24">
        <v>481</v>
      </c>
      <c r="D30" s="15">
        <v>55021150</v>
      </c>
      <c r="E30" s="41">
        <f t="shared" si="5"/>
        <v>114389.08523908524</v>
      </c>
      <c r="F30" s="25">
        <v>6.3829787234042548E-2</v>
      </c>
      <c r="G30" s="33" t="s">
        <v>35</v>
      </c>
      <c r="H30" s="24">
        <v>31</v>
      </c>
      <c r="I30" s="15">
        <v>9067500</v>
      </c>
      <c r="J30" s="41">
        <f>I30/H30</f>
        <v>292500</v>
      </c>
      <c r="K30" s="25">
        <v>0</v>
      </c>
    </row>
    <row r="31" spans="1:14" ht="15.75" thickBot="1" x14ac:dyDescent="0.3">
      <c r="A31" s="22"/>
      <c r="B31" s="33" t="s">
        <v>29</v>
      </c>
      <c r="C31" s="24">
        <v>101</v>
      </c>
      <c r="D31" s="15">
        <v>12530500</v>
      </c>
      <c r="E31" s="41">
        <f t="shared" si="5"/>
        <v>124064.35643564357</v>
      </c>
      <c r="F31" s="25">
        <v>2.1276595744680851E-2</v>
      </c>
      <c r="G31" s="33" t="s">
        <v>30</v>
      </c>
      <c r="H31" s="24">
        <v>551</v>
      </c>
      <c r="I31" s="15">
        <v>168700000</v>
      </c>
      <c r="J31" s="41">
        <f>I31/H31</f>
        <v>306170.59891107079</v>
      </c>
      <c r="K31" s="25">
        <v>8.5106382978723388E-2</v>
      </c>
      <c r="M31" s="48"/>
    </row>
    <row r="32" spans="1:14" ht="15.75" thickBot="1" x14ac:dyDescent="0.3">
      <c r="A32" s="55"/>
      <c r="B32" s="50"/>
      <c r="C32" s="35"/>
      <c r="D32" s="53"/>
      <c r="E32" s="36"/>
      <c r="F32" s="37"/>
      <c r="G32" s="34"/>
      <c r="H32" s="35"/>
      <c r="I32" s="36"/>
      <c r="J32" s="36"/>
      <c r="K32" s="7"/>
    </row>
    <row r="33" spans="1:11" x14ac:dyDescent="0.25">
      <c r="A33" s="13" t="s">
        <v>39</v>
      </c>
      <c r="B33" s="54" t="s">
        <v>8</v>
      </c>
      <c r="C33" s="35">
        <v>299</v>
      </c>
      <c r="D33" s="51">
        <v>12762300</v>
      </c>
      <c r="E33" s="40">
        <f t="shared" ref="E33:E42" si="7">D33/C33</f>
        <v>42683.277591973245</v>
      </c>
      <c r="F33" s="17">
        <v>5.3191489361702128E-2</v>
      </c>
      <c r="G33" s="34" t="s">
        <v>9</v>
      </c>
      <c r="H33" s="35">
        <v>299</v>
      </c>
      <c r="I33" s="20">
        <v>33585000</v>
      </c>
      <c r="J33" s="40">
        <f>I33/H33</f>
        <v>112324.41471571906</v>
      </c>
      <c r="K33" s="17">
        <v>5.3191489361702128E-2</v>
      </c>
    </row>
    <row r="34" spans="1:11" x14ac:dyDescent="0.25">
      <c r="A34" s="13"/>
      <c r="B34" s="33" t="s">
        <v>12</v>
      </c>
      <c r="C34" s="24">
        <v>385</v>
      </c>
      <c r="D34" s="15">
        <v>21086200</v>
      </c>
      <c r="E34" s="41">
        <f t="shared" si="7"/>
        <v>54769.35064935065</v>
      </c>
      <c r="F34" s="25">
        <v>6.9148936170212769E-2</v>
      </c>
      <c r="G34" s="33" t="s">
        <v>13</v>
      </c>
      <c r="H34" s="24">
        <v>385</v>
      </c>
      <c r="I34" s="15">
        <v>55490000</v>
      </c>
      <c r="J34" s="41">
        <f t="shared" ref="J34:J36" si="8">I34/H34</f>
        <v>144129.87012987013</v>
      </c>
      <c r="K34" s="25">
        <v>6.9148936170212769E-2</v>
      </c>
    </row>
    <row r="35" spans="1:11" x14ac:dyDescent="0.25">
      <c r="A35" s="22"/>
      <c r="B35" s="33" t="s">
        <v>15</v>
      </c>
      <c r="C35" s="24">
        <v>24</v>
      </c>
      <c r="D35" s="15">
        <v>1641600</v>
      </c>
      <c r="E35" s="41">
        <f t="shared" si="7"/>
        <v>68400</v>
      </c>
      <c r="F35" s="25">
        <v>0</v>
      </c>
      <c r="G35" s="33" t="s">
        <v>18</v>
      </c>
      <c r="H35" s="24">
        <v>154</v>
      </c>
      <c r="I35" s="15">
        <v>29020000</v>
      </c>
      <c r="J35" s="41">
        <f t="shared" si="8"/>
        <v>188441.55844155845</v>
      </c>
      <c r="K35" s="25">
        <v>5.3191489361702126E-3</v>
      </c>
    </row>
    <row r="36" spans="1:11" x14ac:dyDescent="0.25">
      <c r="A36" s="22"/>
      <c r="B36" s="33" t="s">
        <v>17</v>
      </c>
      <c r="C36" s="24">
        <v>632</v>
      </c>
      <c r="D36" s="15">
        <v>47538000</v>
      </c>
      <c r="E36" s="41">
        <f t="shared" si="7"/>
        <v>75218.354430379753</v>
      </c>
      <c r="F36" s="25">
        <v>4.2553191489361701E-2</v>
      </c>
      <c r="G36" s="33" t="s">
        <v>21</v>
      </c>
      <c r="H36" s="24">
        <v>581</v>
      </c>
      <c r="I36" s="15">
        <v>117415000</v>
      </c>
      <c r="J36" s="41">
        <f t="shared" si="8"/>
        <v>202091.22203098107</v>
      </c>
      <c r="K36" s="25">
        <v>4.7872340425531915E-2</v>
      </c>
    </row>
    <row r="37" spans="1:11" x14ac:dyDescent="0.25">
      <c r="A37" s="22"/>
      <c r="B37" s="33" t="s">
        <v>20</v>
      </c>
      <c r="C37" s="24">
        <v>79</v>
      </c>
      <c r="D37" s="15">
        <v>6465700</v>
      </c>
      <c r="E37" s="41">
        <f t="shared" si="7"/>
        <v>81844.303797468354</v>
      </c>
      <c r="F37" s="25">
        <v>1.0638297872340425E-2</v>
      </c>
      <c r="G37" s="33" t="s">
        <v>25</v>
      </c>
      <c r="H37" s="24">
        <v>171</v>
      </c>
      <c r="I37" s="15">
        <v>42740000</v>
      </c>
      <c r="J37" s="41">
        <f>I37/H37</f>
        <v>249941.52046783626</v>
      </c>
      <c r="K37" s="25">
        <v>1.0638297872340425E-2</v>
      </c>
    </row>
    <row r="38" spans="1:11" x14ac:dyDescent="0.25">
      <c r="A38" s="22"/>
      <c r="B38" s="33" t="s">
        <v>22</v>
      </c>
      <c r="C38" s="24">
        <v>171</v>
      </c>
      <c r="D38" s="15">
        <v>16241200</v>
      </c>
      <c r="E38" s="41">
        <f t="shared" si="7"/>
        <v>94977.777777777781</v>
      </c>
      <c r="F38" s="25">
        <v>1.0638297872340425E-2</v>
      </c>
      <c r="G38" s="15" t="s">
        <v>27</v>
      </c>
      <c r="H38" s="24">
        <v>654</v>
      </c>
      <c r="I38" s="15">
        <v>176600000</v>
      </c>
      <c r="J38" s="41">
        <f>I38/H38</f>
        <v>270030.58103975537</v>
      </c>
      <c r="K38" s="25">
        <v>4.7872340425531915E-2</v>
      </c>
    </row>
    <row r="39" spans="1:11" x14ac:dyDescent="0.25">
      <c r="A39" s="22"/>
      <c r="B39" s="33" t="s">
        <v>24</v>
      </c>
      <c r="C39" s="24">
        <v>654</v>
      </c>
      <c r="D39" s="15">
        <v>67108000</v>
      </c>
      <c r="E39" s="41">
        <f t="shared" si="7"/>
        <v>102611.62079510704</v>
      </c>
      <c r="F39" s="25">
        <v>4.7872340425531915E-2</v>
      </c>
      <c r="G39" s="33" t="s">
        <v>30</v>
      </c>
      <c r="H39" s="24">
        <v>765</v>
      </c>
      <c r="I39" s="15">
        <v>230325000</v>
      </c>
      <c r="J39" s="41">
        <f>I39/H39</f>
        <v>301078.43137254904</v>
      </c>
      <c r="K39" s="25">
        <v>4.7872340425531915E-2</v>
      </c>
    </row>
    <row r="40" spans="1:11" x14ac:dyDescent="0.25">
      <c r="A40" s="22"/>
      <c r="B40" s="33" t="s">
        <v>26</v>
      </c>
      <c r="C40" s="24">
        <v>754</v>
      </c>
      <c r="D40" s="15">
        <v>86123200</v>
      </c>
      <c r="E40" s="41">
        <f t="shared" si="7"/>
        <v>114221.75066312998</v>
      </c>
      <c r="F40" s="25">
        <v>4.7872340425531915E-2</v>
      </c>
      <c r="G40" s="33" t="s">
        <v>33</v>
      </c>
      <c r="H40" s="24">
        <v>15</v>
      </c>
      <c r="I40" s="15">
        <v>5590000</v>
      </c>
      <c r="J40" s="41">
        <f>I40/H40</f>
        <v>372666.66666666669</v>
      </c>
      <c r="K40" s="25">
        <v>1.0638297872340425E-2</v>
      </c>
    </row>
    <row r="41" spans="1:11" x14ac:dyDescent="0.25">
      <c r="A41" s="22"/>
      <c r="B41" s="33" t="s">
        <v>29</v>
      </c>
      <c r="C41" s="24">
        <v>11</v>
      </c>
      <c r="D41" s="15">
        <v>1400300</v>
      </c>
      <c r="E41" s="41">
        <f t="shared" si="7"/>
        <v>127300</v>
      </c>
      <c r="F41" s="25">
        <v>0</v>
      </c>
      <c r="I41" s="15"/>
      <c r="J41" s="41"/>
      <c r="K41" s="25"/>
    </row>
    <row r="42" spans="1:11" x14ac:dyDescent="0.25">
      <c r="A42" s="56"/>
      <c r="B42" s="33" t="s">
        <v>32</v>
      </c>
      <c r="C42" s="24">
        <v>15</v>
      </c>
      <c r="D42" s="15">
        <v>2124200</v>
      </c>
      <c r="E42" s="41">
        <f t="shared" si="7"/>
        <v>141613.33333333334</v>
      </c>
      <c r="F42" s="25">
        <v>1.0638297872340425E-2</v>
      </c>
      <c r="G42" s="33"/>
      <c r="H42" s="24"/>
      <c r="I42" s="15"/>
      <c r="J42" s="41"/>
      <c r="K42" s="25"/>
    </row>
    <row r="43" spans="1:11" x14ac:dyDescent="0.25">
      <c r="A43" s="22"/>
      <c r="B43" s="33"/>
      <c r="C43" s="24"/>
      <c r="D43" s="15"/>
      <c r="E43" s="41"/>
      <c r="F43" s="25"/>
      <c r="G43" s="33"/>
      <c r="H43" s="24"/>
      <c r="I43" s="15"/>
      <c r="J43" s="41"/>
      <c r="K43" s="25"/>
    </row>
    <row r="44" spans="1:11" ht="15.75" thickBot="1" x14ac:dyDescent="0.3">
      <c r="A44" s="39"/>
      <c r="B44" s="33"/>
      <c r="C44" s="61">
        <f>SUM(C4:C42)</f>
        <v>9064</v>
      </c>
      <c r="D44" s="61">
        <f>SUM(D4:D42)</f>
        <v>813863100</v>
      </c>
      <c r="E44" s="62"/>
      <c r="F44" s="63"/>
      <c r="G44" s="64"/>
      <c r="H44" s="61">
        <f>SUM(H4:H42)</f>
        <v>9064</v>
      </c>
      <c r="I44" s="61">
        <f>SUM(I4:I42)</f>
        <v>2141745000</v>
      </c>
      <c r="J44" s="16"/>
      <c r="K44" s="25"/>
    </row>
    <row r="45" spans="1:11" ht="16.5" thickTop="1" thickBot="1" x14ac:dyDescent="0.3">
      <c r="A45" s="42"/>
      <c r="B45" s="43"/>
      <c r="C45" s="30"/>
      <c r="D45" s="32"/>
      <c r="E45" s="44"/>
      <c r="F45" s="45"/>
      <c r="G45" s="31"/>
      <c r="H45" s="30"/>
      <c r="I45" s="30"/>
      <c r="J45" s="32"/>
      <c r="K45" s="46"/>
    </row>
    <row r="47" spans="1:11" x14ac:dyDescent="0.25">
      <c r="B47"/>
      <c r="D47"/>
      <c r="E47"/>
      <c r="F47"/>
      <c r="G47"/>
      <c r="I47"/>
      <c r="J47"/>
      <c r="K47" s="3"/>
    </row>
    <row r="48" spans="1:11" x14ac:dyDescent="0.25">
      <c r="A48" s="2" t="s">
        <v>10</v>
      </c>
      <c r="B48" t="s">
        <v>11</v>
      </c>
      <c r="D48"/>
      <c r="E48"/>
      <c r="F48"/>
      <c r="G48"/>
      <c r="I48"/>
      <c r="J48"/>
      <c r="K48"/>
    </row>
    <row r="49" spans="1:12" x14ac:dyDescent="0.25">
      <c r="A49" s="2"/>
      <c r="B49" t="s">
        <v>14</v>
      </c>
      <c r="D49"/>
      <c r="E49"/>
      <c r="F49"/>
      <c r="G49"/>
      <c r="I49"/>
      <c r="J49"/>
      <c r="K49"/>
    </row>
    <row r="50" spans="1:12" x14ac:dyDescent="0.25">
      <c r="A50" s="2"/>
      <c r="B50"/>
      <c r="D50"/>
      <c r="E50"/>
      <c r="F50"/>
      <c r="G50"/>
      <c r="I50"/>
      <c r="J50"/>
      <c r="K50"/>
    </row>
    <row r="51" spans="1:12" x14ac:dyDescent="0.25">
      <c r="A51" s="2"/>
      <c r="B51" t="s">
        <v>19</v>
      </c>
      <c r="D51"/>
      <c r="E51"/>
      <c r="F51"/>
      <c r="G51"/>
      <c r="I51"/>
      <c r="J51"/>
      <c r="K51"/>
    </row>
    <row r="52" spans="1:12" x14ac:dyDescent="0.25">
      <c r="A52" s="2"/>
      <c r="B52" s="60" t="s">
        <v>41</v>
      </c>
      <c r="C52" s="60"/>
      <c r="D52" s="60"/>
      <c r="E52" s="60"/>
      <c r="F52" s="60"/>
      <c r="G52" s="60"/>
      <c r="H52" s="60"/>
      <c r="I52" s="60"/>
      <c r="J52" s="60"/>
      <c r="K52" s="60"/>
      <c r="L52" s="60"/>
    </row>
    <row r="53" spans="1:12" x14ac:dyDescent="0.25">
      <c r="A53" s="2"/>
      <c r="B53"/>
      <c r="D53"/>
      <c r="E53"/>
      <c r="F53"/>
      <c r="G53"/>
      <c r="I53"/>
      <c r="J53"/>
      <c r="K53"/>
    </row>
    <row r="54" spans="1:12" x14ac:dyDescent="0.25">
      <c r="A54" s="2"/>
      <c r="B54"/>
      <c r="D54"/>
      <c r="E54"/>
      <c r="F54"/>
      <c r="G54"/>
      <c r="I54"/>
      <c r="J54"/>
      <c r="K54"/>
    </row>
    <row r="55" spans="1:12" x14ac:dyDescent="0.25">
      <c r="A55" s="2"/>
      <c r="B55" s="27" t="s">
        <v>28</v>
      </c>
      <c r="D55"/>
      <c r="E55"/>
      <c r="F55"/>
      <c r="G55"/>
      <c r="I55"/>
      <c r="J55"/>
      <c r="K55"/>
    </row>
    <row r="56" spans="1:12" x14ac:dyDescent="0.25">
      <c r="A56" s="2"/>
      <c r="B56" s="28" t="s">
        <v>31</v>
      </c>
      <c r="D56"/>
      <c r="E56"/>
      <c r="F56"/>
      <c r="G56"/>
      <c r="I56"/>
      <c r="J56"/>
      <c r="K56"/>
    </row>
    <row r="57" spans="1:12" x14ac:dyDescent="0.25">
      <c r="A57" s="2"/>
      <c r="B57" s="29"/>
      <c r="D57"/>
      <c r="E57"/>
      <c r="F57"/>
      <c r="G57"/>
      <c r="I57"/>
      <c r="J57"/>
      <c r="K57"/>
    </row>
    <row r="58" spans="1:12" x14ac:dyDescent="0.25">
      <c r="A58" s="2"/>
      <c r="B58" s="60" t="s">
        <v>34</v>
      </c>
      <c r="C58" s="60"/>
      <c r="D58" s="60"/>
      <c r="E58" s="60"/>
      <c r="F58" s="60"/>
      <c r="G58" s="60"/>
      <c r="H58" s="60"/>
      <c r="I58" s="60"/>
      <c r="J58" s="60"/>
      <c r="K58" s="60"/>
      <c r="L58" s="60"/>
    </row>
    <row r="60" spans="1:12" x14ac:dyDescent="0.25">
      <c r="B60" s="49" t="s">
        <v>40</v>
      </c>
    </row>
    <row r="61" spans="1:12" x14ac:dyDescent="0.25">
      <c r="B61" s="49" t="s">
        <v>42</v>
      </c>
    </row>
    <row r="62" spans="1:12" x14ac:dyDescent="0.25">
      <c r="B62" s="49" t="s">
        <v>43</v>
      </c>
    </row>
  </sheetData>
  <mergeCells count="4">
    <mergeCell ref="B2:E2"/>
    <mergeCell ref="G2:J2"/>
    <mergeCell ref="B52:L52"/>
    <mergeCell ref="B58:L5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Social Asset Value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Daryl Clucas</dc:creator>
  <cp:lastModifiedBy>Sue Martin</cp:lastModifiedBy>
  <dcterms:created xsi:type="dcterms:W3CDTF">2023-08-10T10:13:32Z</dcterms:created>
  <dcterms:modified xsi:type="dcterms:W3CDTF">2023-08-10T15:28:41Z</dcterms:modified>
</cp:coreProperties>
</file>