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rancesca.tye\Downloads\"/>
    </mc:Choice>
  </mc:AlternateContent>
  <xr:revisionPtr revIDLastSave="0" documentId="8_{3FA30AD2-EE56-405D-BC9D-64960B9ACD2B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Instructions" sheetId="7" r:id="rId1"/>
    <sheet name="Group Stages" sheetId="5" r:id="rId2"/>
  </sheets>
  <definedNames>
    <definedName name="_xlnm.Print_Area" localSheetId="1">'Group Stages'!$A$1:$K$43</definedName>
    <definedName name="_xlnm.Print_Area" localSheetId="0">Instructions!$A$1:$L$50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42" i="5" l="1"/>
  <c r="M43" i="5"/>
  <c r="M44" i="5"/>
  <c r="M45" i="5"/>
  <c r="M46" i="5"/>
  <c r="M47" i="5"/>
  <c r="M48" i="5"/>
  <c r="M49" i="5"/>
  <c r="M50" i="5"/>
  <c r="M51" i="5"/>
  <c r="M52" i="5"/>
  <c r="K52" i="5" s="1"/>
  <c r="M53" i="5"/>
  <c r="K53" i="5" s="1"/>
  <c r="K42" i="5"/>
  <c r="K43" i="5"/>
  <c r="K44" i="5"/>
  <c r="K45" i="5"/>
  <c r="K47" i="5"/>
  <c r="K48" i="5"/>
  <c r="K49" i="5"/>
  <c r="K50" i="5"/>
  <c r="K51" i="5"/>
  <c r="I43" i="5"/>
  <c r="I44" i="5"/>
  <c r="I45" i="5"/>
  <c r="I46" i="5"/>
  <c r="I47" i="5"/>
  <c r="I48" i="5"/>
  <c r="I49" i="5"/>
  <c r="I50" i="5"/>
  <c r="I51" i="5"/>
  <c r="I52" i="5"/>
  <c r="I53" i="5"/>
  <c r="G42" i="5"/>
  <c r="G43" i="5"/>
  <c r="G44" i="5"/>
  <c r="G45" i="5"/>
  <c r="G46" i="5"/>
  <c r="G47" i="5"/>
  <c r="G48" i="5"/>
  <c r="G49" i="5"/>
  <c r="G50" i="5"/>
  <c r="G51" i="5"/>
  <c r="G52" i="5"/>
  <c r="G53" i="5"/>
  <c r="I42" i="5"/>
  <c r="K46" i="5" l="1"/>
  <c r="I7" i="5" l="1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I6" i="5"/>
  <c r="G6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M7" i="5"/>
  <c r="K7" i="5" s="1"/>
  <c r="M8" i="5"/>
  <c r="K8" i="5" s="1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6" i="5"/>
  <c r="K6" i="5" l="1"/>
  <c r="K55" i="5" s="1"/>
  <c r="M55" i="5"/>
</calcChain>
</file>

<file path=xl/sharedStrings.xml><?xml version="1.0" encoding="utf-8"?>
<sst xmlns="http://schemas.openxmlformats.org/spreadsheetml/2006/main" count="103" uniqueCount="38">
  <si>
    <t>Total Points</t>
  </si>
  <si>
    <t>Name</t>
  </si>
  <si>
    <t>My Predictions</t>
  </si>
  <si>
    <t>Points</t>
  </si>
  <si>
    <t>Germany</t>
  </si>
  <si>
    <t>Spain</t>
  </si>
  <si>
    <t>France</t>
  </si>
  <si>
    <t>England</t>
  </si>
  <si>
    <t>Predicted Winner</t>
  </si>
  <si>
    <t>Netherlands</t>
  </si>
  <si>
    <t>Result</t>
  </si>
  <si>
    <t>Wales</t>
  </si>
  <si>
    <t>Switzerland</t>
  </si>
  <si>
    <t>Denmark</t>
  </si>
  <si>
    <t>Belgium</t>
  </si>
  <si>
    <t>Croatia</t>
  </si>
  <si>
    <t>Poland</t>
  </si>
  <si>
    <t>Portugal</t>
  </si>
  <si>
    <t>Qatar</t>
  </si>
  <si>
    <t>Ecuador</t>
  </si>
  <si>
    <t>Iran</t>
  </si>
  <si>
    <t>Senegal</t>
  </si>
  <si>
    <t>USA</t>
  </si>
  <si>
    <t>Argentina</t>
  </si>
  <si>
    <t>Saudi Arabia</t>
  </si>
  <si>
    <t>Tunisia</t>
  </si>
  <si>
    <t>Mexico</t>
  </si>
  <si>
    <t>Australia</t>
  </si>
  <si>
    <t>Morocco</t>
  </si>
  <si>
    <t>Japan</t>
  </si>
  <si>
    <t>Costa Rica</t>
  </si>
  <si>
    <t>Canada</t>
  </si>
  <si>
    <t>Cameroon</t>
  </si>
  <si>
    <t>Uruguay</t>
  </si>
  <si>
    <t>South Korea</t>
  </si>
  <si>
    <t>Ghana</t>
  </si>
  <si>
    <t>Brazil</t>
  </si>
  <si>
    <t>Serbia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</si>
</sst>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"/>
    <numFmt numFmtId="165" formatCode="ddd\ dd/mm/yy"/>
  </numFmts>
  <fonts count="10" x14ac:knownFonts="1">
    <font>
      <sz val="11"/>
      <color theme="1"/>
      <name val="Calibri"/>
      <family val="2"/>
      <scheme val="minor"/>
    </font>
    <font>
      <sz val="8"/>
      <name val="Arial CYR"/>
      <charset val="204"/>
    </font>
    <font>
      <sz val="10"/>
      <name val="Arial"/>
      <family val="2"/>
    </font>
    <font>
      <sz val="11"/>
      <name val="Calibri"/>
      <family val="2"/>
      <scheme val="minor"/>
    </font>
    <font>
      <sz val="11"/>
      <color indexed="12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rgb="FF000000"/>
      <name val="Calibri"/>
      <family val="2"/>
      <scheme val="minor"/>
    </font>
    <font>
      <sz val="11"/>
      <color rgb="FF0000FF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9" fillId="0" borderId="0" applyNumberFormat="0" applyFill="0" applyBorder="0" applyAlignment="0" applyProtection="0"/>
  </cellStyleXfs>
  <cellXfs count="26">
    <xf numFmtId="0" fontId="0" fillId="0" borderId="0" xfId="0"/>
    <xf numFmtId="164" fontId="3" fillId="0" borderId="0" xfId="2" applyNumberFormat="1" applyFont="1" applyAlignment="1">
      <alignment horizontal="center"/>
    </xf>
    <xf numFmtId="1" fontId="3" fillId="0" borderId="0" xfId="2" applyNumberFormat="1" applyFont="1"/>
    <xf numFmtId="1" fontId="4" fillId="0" borderId="0" xfId="2" applyNumberFormat="1" applyFont="1" applyAlignment="1">
      <alignment horizontal="center"/>
    </xf>
    <xf numFmtId="1" fontId="3" fillId="0" borderId="0" xfId="2" applyNumberFormat="1" applyFont="1" applyAlignment="1">
      <alignment horizontal="center"/>
    </xf>
    <xf numFmtId="165" fontId="3" fillId="0" borderId="0" xfId="2" applyNumberFormat="1" applyFont="1" applyAlignment="1">
      <alignment horizontal="center"/>
    </xf>
    <xf numFmtId="0" fontId="3" fillId="0" borderId="0" xfId="2" applyFont="1"/>
    <xf numFmtId="1" fontId="4" fillId="0" borderId="1" xfId="1" applyNumberFormat="1" applyFont="1" applyBorder="1" applyAlignment="1" applyProtection="1">
      <alignment horizontal="center" vertical="center"/>
      <protection locked="0"/>
    </xf>
    <xf numFmtId="0" fontId="3" fillId="0" borderId="1" xfId="2" applyFont="1" applyBorder="1" applyProtection="1">
      <protection locked="0"/>
    </xf>
    <xf numFmtId="165" fontId="3" fillId="0" borderId="0" xfId="2" applyNumberFormat="1" applyFont="1"/>
    <xf numFmtId="165" fontId="5" fillId="0" borderId="0" xfId="2" applyNumberFormat="1" applyFont="1" applyAlignment="1">
      <alignment horizontal="center"/>
    </xf>
    <xf numFmtId="1" fontId="5" fillId="0" borderId="0" xfId="2" applyNumberFormat="1" applyFont="1" applyAlignment="1">
      <alignment horizontal="right"/>
    </xf>
    <xf numFmtId="1" fontId="4" fillId="0" borderId="1" xfId="1" applyNumberFormat="1" applyFont="1" applyBorder="1" applyAlignment="1">
      <alignment horizontal="center" vertical="center"/>
    </xf>
    <xf numFmtId="1" fontId="3" fillId="0" borderId="0" xfId="1" applyNumberFormat="1" applyFont="1" applyAlignment="1">
      <alignment horizontal="left" vertical="center"/>
    </xf>
    <xf numFmtId="1" fontId="3" fillId="0" borderId="0" xfId="2" applyNumberFormat="1" applyFont="1" applyAlignment="1">
      <alignment horizontal="right"/>
    </xf>
    <xf numFmtId="1" fontId="4" fillId="0" borderId="2" xfId="1" applyNumberFormat="1" applyFont="1" applyBorder="1" applyAlignment="1">
      <alignment horizontal="center" vertical="center"/>
    </xf>
    <xf numFmtId="20" fontId="5" fillId="0" borderId="0" xfId="2" applyNumberFormat="1" applyFont="1" applyAlignment="1">
      <alignment horizontal="right"/>
    </xf>
    <xf numFmtId="20" fontId="3" fillId="0" borderId="0" xfId="2" applyNumberFormat="1" applyFont="1" applyAlignment="1">
      <alignment horizontal="center"/>
    </xf>
    <xf numFmtId="1" fontId="5" fillId="0" borderId="0" xfId="2" applyNumberFormat="1" applyFont="1" applyAlignment="1">
      <alignment horizontal="center"/>
    </xf>
    <xf numFmtId="165" fontId="0" fillId="0" borderId="0" xfId="0" applyNumberFormat="1"/>
    <xf numFmtId="20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0" fontId="6" fillId="0" borderId="0" xfId="0" applyFont="1" applyAlignment="1">
      <alignment horizontal="left" vertical="center" readingOrder="1"/>
    </xf>
    <xf numFmtId="0" fontId="7" fillId="0" borderId="0" xfId="0" applyFont="1" applyAlignment="1">
      <alignment horizontal="left" vertical="center" readingOrder="1"/>
    </xf>
    <xf numFmtId="0" fontId="8" fillId="0" borderId="0" xfId="0" applyFont="1" applyAlignment="1">
      <alignment horizontal="left" vertical="center" readingOrder="1"/>
    </xf>
    <xf numFmtId="1" fontId="9" fillId="0" borderId="0" xfId="3" applyNumberFormat="1"/>
  </cellXfs>
  <cellStyles count="4">
    <cellStyle name="Hyperlink" xfId="3" builtinId="8"/>
    <cellStyle name="Normal" xfId="0" builtinId="0"/>
    <cellStyle name="Normal 2" xfId="2" xr:uid="{00000000-0005-0000-0000-000001000000}"/>
    <cellStyle name="Normal_Sheet1" xfId="1" xr:uid="{00000000-0005-0000-0000-00000200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hyperlink" Target="https://pay.collctiv.com/world-cup-2022-8874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581025</xdr:colOff>
      <xdr:row>0</xdr:row>
      <xdr:rowOff>114300</xdr:rowOff>
    </xdr:from>
    <xdr:to>
      <xdr:col>8</xdr:col>
      <xdr:colOff>123825</xdr:colOff>
      <xdr:row>0</xdr:row>
      <xdr:rowOff>1295400</xdr:rowOff>
    </xdr:to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2047875" y="114300"/>
          <a:ext cx="4267200" cy="1181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41148" rIns="54864" bIns="0" anchor="t" upright="1"/>
        <a:lstStyle/>
        <a:p>
          <a:pPr algn="ctr" rtl="0">
            <a:defRPr sz="1000"/>
          </a:pPr>
          <a:r>
            <a:rPr lang="en-GB" sz="2400" b="1" i="0" u="none" strike="noStrike" baseline="0">
              <a:solidFill>
                <a:srgbClr val="000000"/>
              </a:solidFill>
              <a:latin typeface="+mn-lt"/>
              <a:cs typeface="Arial"/>
            </a:rPr>
            <a:t>Women's World Cup 2019</a:t>
          </a:r>
        </a:p>
        <a:p>
          <a:pPr algn="ctr" rtl="0">
            <a:defRPr sz="1000"/>
          </a:pPr>
          <a:r>
            <a:rPr lang="en-GB" sz="2400" b="1" i="0" u="none" strike="noStrike" baseline="0">
              <a:solidFill>
                <a:srgbClr val="000000"/>
              </a:solidFill>
              <a:latin typeface="+mn-lt"/>
              <a:cs typeface="Arial"/>
            </a:rPr>
            <a:t>Win, Lose or Draw Competition</a:t>
          </a:r>
        </a:p>
        <a:p>
          <a:pPr algn="ctr" rtl="0">
            <a:defRPr sz="1000"/>
          </a:pPr>
          <a:r>
            <a:rPr lang="en-GB" sz="2000" b="0" i="0" u="none" strike="noStrike" baseline="0">
              <a:solidFill>
                <a:srgbClr val="33CCCC"/>
              </a:solidFill>
              <a:latin typeface="+mn-lt"/>
              <a:cs typeface="Arial"/>
            </a:rPr>
            <a:t>Instructions</a:t>
          </a:r>
        </a:p>
      </xdr:txBody>
    </xdr:sp>
    <xdr:clientData/>
  </xdr:twoCellAnchor>
  <xdr:twoCellAnchor editAs="oneCell">
    <xdr:from>
      <xdr:col>9</xdr:col>
      <xdr:colOff>371475</xdr:colOff>
      <xdr:row>0</xdr:row>
      <xdr:rowOff>285750</xdr:rowOff>
    </xdr:from>
    <xdr:to>
      <xdr:col>11</xdr:col>
      <xdr:colOff>438150</xdr:colOff>
      <xdr:row>0</xdr:row>
      <xdr:rowOff>1190625</xdr:rowOff>
    </xdr:to>
    <xdr:pic>
      <xdr:nvPicPr>
        <xdr:cNvPr id="3" name="Picture 4" descr="Harlow logo new colour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285750"/>
          <a:ext cx="17049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581025</xdr:colOff>
      <xdr:row>0</xdr:row>
      <xdr:rowOff>114300</xdr:rowOff>
    </xdr:from>
    <xdr:to>
      <xdr:col>8</xdr:col>
      <xdr:colOff>314325</xdr:colOff>
      <xdr:row>0</xdr:row>
      <xdr:rowOff>1295400</xdr:rowOff>
    </xdr:to>
    <xdr:sp macro="" textlink="">
      <xdr:nvSpPr>
        <xdr:cNvPr id="8" name="Text Box 3">
          <a:extLst>
            <a:ext uri="{FF2B5EF4-FFF2-40B4-BE49-F238E27FC236}">
              <a16:creationId xmlns:a16="http://schemas.microsoft.com/office/drawing/2014/main" id="{E3E47CCC-4BE1-4373-88A5-FEFF65CEDB87}"/>
            </a:ext>
          </a:extLst>
        </xdr:cNvPr>
        <xdr:cNvSpPr txBox="1">
          <a:spLocks noChangeArrowheads="1"/>
        </xdr:cNvSpPr>
      </xdr:nvSpPr>
      <xdr:spPr bwMode="auto">
        <a:xfrm>
          <a:off x="2047875" y="114300"/>
          <a:ext cx="4457700" cy="1181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41148" rIns="54864" bIns="0" anchor="t" upright="1"/>
        <a:lstStyle/>
        <a:p>
          <a:pPr algn="ctr" rtl="0">
            <a:defRPr sz="1000"/>
          </a:pPr>
          <a:r>
            <a:rPr lang="en-GB" sz="2400" b="1" i="0" u="none" strike="noStrike" baseline="0">
              <a:solidFill>
                <a:srgbClr val="000000"/>
              </a:solidFill>
              <a:latin typeface="+mn-lt"/>
              <a:cs typeface="Arial"/>
            </a:rPr>
            <a:t>World Cup 2022 Win, Lose or Draw Competition</a:t>
          </a:r>
        </a:p>
        <a:p>
          <a:pPr algn="ctr" rtl="0">
            <a:defRPr sz="1000"/>
          </a:pPr>
          <a:r>
            <a:rPr lang="en-GB" sz="2000" b="0" i="0" u="none" strike="noStrike" baseline="0">
              <a:solidFill>
                <a:srgbClr val="33CCCC"/>
              </a:solidFill>
              <a:latin typeface="+mn-lt"/>
              <a:cs typeface="Arial"/>
            </a:rPr>
            <a:t>Group Stages</a:t>
          </a:r>
        </a:p>
      </xdr:txBody>
    </xdr:sp>
    <xdr:clientData/>
  </xdr:twoCellAnchor>
  <xdr:twoCellAnchor editAs="oneCell">
    <xdr:from>
      <xdr:col>1</xdr:col>
      <xdr:colOff>47627</xdr:colOff>
      <xdr:row>0</xdr:row>
      <xdr:rowOff>114300</xdr:rowOff>
    </xdr:from>
    <xdr:to>
      <xdr:col>3</xdr:col>
      <xdr:colOff>485776</xdr:colOff>
      <xdr:row>0</xdr:row>
      <xdr:rowOff>1914524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B1F52E5-0FE8-EE71-2D10-675935DB7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2" y="114300"/>
          <a:ext cx="1800224" cy="1800224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1</xdr:row>
      <xdr:rowOff>38099</xdr:rowOff>
    </xdr:from>
    <xdr:to>
      <xdr:col>11</xdr:col>
      <xdr:colOff>390524</xdr:colOff>
      <xdr:row>44</xdr:row>
      <xdr:rowOff>152400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CCA899A0-48BC-D5AC-D6ED-4621E05F5986}"/>
            </a:ext>
          </a:extLst>
        </xdr:cNvPr>
        <xdr:cNvSpPr txBox="1"/>
      </xdr:nvSpPr>
      <xdr:spPr>
        <a:xfrm>
          <a:off x="133350" y="2038349"/>
          <a:ext cx="8534399" cy="830580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Back by popular demand is the World Cup Prection Game!</a:t>
          </a:r>
          <a:r>
            <a:rPr lang="en-GB"/>
            <a:t> </a:t>
          </a:r>
        </a:p>
        <a:p>
          <a:endParaRPr lang="en-GB" sz="1100"/>
        </a:p>
        <a:p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All you have to do is say if you think the home team will win, lose or draw each game. </a:t>
          </a:r>
          <a:r>
            <a:rPr lang="en-GB"/>
            <a:t> </a:t>
          </a:r>
        </a:p>
        <a:p>
          <a:endParaRPr lang="en-GB" sz="1100"/>
        </a:p>
        <a:p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It costs £4 to enter with details below on how to pay. All money is used for prizes so the more people that enter, the bigger the pot!</a:t>
          </a:r>
          <a:r>
            <a:rPr lang="en-GB"/>
            <a:t> </a:t>
          </a:r>
        </a:p>
        <a:p>
          <a:endParaRPr lang="en-GB" sz="1100" b="0" i="0" u="sng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How do I play?</a:t>
          </a:r>
          <a:r>
            <a:rPr lang="en-GB"/>
            <a:t> </a:t>
          </a:r>
        </a:p>
        <a:p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To get started you need to predict (guess) all of the games in the group stages.  To do this click on the tab at the bottom of this page that says </a:t>
          </a:r>
          <a:r>
            <a:rPr lang="en-GB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Group Stages.</a:t>
          </a:r>
          <a:r>
            <a:rPr lang="en-GB"/>
            <a:t> </a:t>
          </a:r>
        </a:p>
        <a:p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Enter your name and the team you think will win the tournament on the sheet.</a:t>
          </a:r>
          <a:r>
            <a:rPr lang="en-GB"/>
            <a:t> </a:t>
          </a:r>
        </a:p>
        <a:p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Then click on whether you think the game will end in a Home Win, a Home Loss or a Draw where it says </a:t>
          </a:r>
          <a:r>
            <a:rPr lang="en-GB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My Predictions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for every game using the drop down selector. The Home team is the first on the list.</a:t>
          </a:r>
          <a:r>
            <a:rPr lang="en-GB"/>
            <a:t> </a:t>
          </a:r>
        </a:p>
        <a:p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You then need to forward your sheet to Simon Pipe via email.</a:t>
          </a:r>
          <a:r>
            <a:rPr lang="en-GB"/>
            <a:t> </a:t>
          </a:r>
        </a:p>
        <a:p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To do this click on </a:t>
          </a:r>
          <a:r>
            <a:rPr lang="en-GB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File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and then </a:t>
          </a:r>
          <a:r>
            <a:rPr lang="en-GB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Save As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at the top of this page making sure you save it to a location you will remember and the simply attach it in an email and send to simon.pipe@harlow.gov.uk</a:t>
          </a:r>
          <a:r>
            <a:rPr lang="en-GB"/>
            <a:t> </a:t>
          </a:r>
        </a:p>
        <a:p>
          <a:endParaRPr lang="en-GB" sz="1100"/>
        </a:p>
        <a:p>
          <a:r>
            <a:rPr lang="en-GB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When do I need to do it?</a:t>
          </a:r>
          <a:r>
            <a:rPr lang="en-GB"/>
            <a:t> </a:t>
          </a:r>
        </a:p>
        <a:p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Your first predicitions need to be sent by </a:t>
          </a:r>
          <a:r>
            <a:rPr lang="en-GB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3:59pm on Sunday 20 November.</a:t>
          </a:r>
        </a:p>
        <a:p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Further predictions will be emailed out to you for the Last 16, Quarter, Semi and Finals</a:t>
          </a:r>
          <a:r>
            <a:rPr lang="en-GB"/>
            <a:t> </a:t>
          </a:r>
          <a:endParaRPr lang="en-GB" sz="1100"/>
        </a:p>
        <a:p>
          <a:endParaRPr lang="en-GB" sz="1100" b="0" i="0" u="sng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How is it scored?</a:t>
          </a:r>
          <a:r>
            <a:rPr lang="en-GB"/>
            <a:t> </a:t>
          </a:r>
        </a:p>
        <a:p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If you get the result right, you get 10 points. If wrong nothing. 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</a:t>
          </a:r>
        </a:p>
        <a:p>
          <a:endParaRPr lang="en-GB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Example:</a:t>
          </a:r>
          <a:r>
            <a:rPr lang="en-GB"/>
            <a:t> 	</a:t>
          </a:r>
          <a:r>
            <a:rPr lang="en-GB" sz="1100" b="0" i="0" u="none" strike="noStrike">
              <a:solidFill>
                <a:srgbClr val="0000FF"/>
              </a:solidFill>
              <a:effectLst/>
              <a:latin typeface="+mn-lt"/>
              <a:ea typeface="+mn-ea"/>
              <a:cs typeface="+mn-cs"/>
            </a:rPr>
            <a:t>You predict a Home Win for Qatar v Ecuador and they win  = 10 points</a:t>
          </a:r>
          <a:r>
            <a:rPr lang="en-GB">
              <a:solidFill>
                <a:srgbClr val="0000FF"/>
              </a:solidFill>
            </a:rPr>
            <a:t> </a:t>
          </a:r>
        </a:p>
        <a:p>
          <a:r>
            <a:rPr lang="en-GB" sz="1100" b="0" i="0" u="none" strike="noStrike">
              <a:solidFill>
                <a:srgbClr val="0000FF"/>
              </a:solidFill>
              <a:effectLst/>
              <a:latin typeface="+mn-lt"/>
              <a:ea typeface="+mn-ea"/>
              <a:cs typeface="+mn-cs"/>
            </a:rPr>
            <a:t>	You predict a Home Win for Qatar v Ecuador and they lose or Draw = 0 points</a:t>
          </a:r>
          <a:r>
            <a:rPr lang="en-GB">
              <a:solidFill>
                <a:srgbClr val="0000FF"/>
              </a:solidFill>
            </a:rPr>
            <a:t> </a:t>
          </a:r>
        </a:p>
        <a:p>
          <a:endParaRPr lang="en-GB" sz="1100" b="0" i="0" u="none" strike="noStrike">
            <a:solidFill>
              <a:srgbClr val="0000FF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If at the end of the tournament you have correctly predicted the overall winner, you get a bonus </a:t>
          </a:r>
          <a:r>
            <a:rPr lang="en-GB" sz="1100" b="0" i="0" u="none" strike="noStrike">
              <a:solidFill>
                <a:srgbClr val="0000FF"/>
              </a:solidFill>
              <a:effectLst/>
              <a:latin typeface="+mn-lt"/>
              <a:ea typeface="+mn-ea"/>
              <a:cs typeface="+mn-cs"/>
            </a:rPr>
            <a:t>30 points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Previous years have come down to this so chose carefully!</a:t>
          </a:r>
          <a:r>
            <a:rPr lang="en-GB"/>
            <a:t> </a:t>
          </a:r>
        </a:p>
        <a:p>
          <a:endParaRPr lang="en-GB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 spreadsheet will automatically do the scoring for you when you enter the actual result so you don't need to work them out!</a:t>
          </a:r>
          <a:r>
            <a:rPr lang="en-GB"/>
            <a:t> </a:t>
          </a:r>
        </a:p>
        <a:p>
          <a:endParaRPr lang="en-GB" sz="1100">
            <a:solidFill>
              <a:srgbClr val="0000FF"/>
            </a:solidFill>
          </a:endParaRPr>
        </a:p>
        <a:p>
          <a:r>
            <a:rPr lang="en-GB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How do I know who is winning?</a:t>
          </a:r>
          <a:r>
            <a:rPr lang="en-GB"/>
            <a:t> </a:t>
          </a:r>
        </a:p>
        <a:p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Based on receipt of your prediction sheet, the scores will be automatically updated and all those taking part will be emailed a League Table on pretty much a daily basis so you can see how you are doing against others.</a:t>
          </a:r>
          <a:r>
            <a:rPr lang="en-GB"/>
            <a:t> </a:t>
          </a:r>
        </a:p>
        <a:p>
          <a:endParaRPr lang="en-GB" sz="1100">
            <a:solidFill>
              <a:srgbClr val="0000FF"/>
            </a:solidFill>
          </a:endParaRPr>
        </a:p>
        <a:p>
          <a:r>
            <a:rPr lang="en-GB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 how do I pay?</a:t>
          </a:r>
          <a:r>
            <a:rPr lang="en-GB"/>
            <a:t> </a:t>
          </a:r>
        </a:p>
        <a:p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Digital payments only please. The easiest way to pay is directly from your phone by scanning the QR code.</a:t>
          </a:r>
          <a:endParaRPr lang="en-GB"/>
        </a:p>
        <a:p>
          <a:endParaRPr lang="en-GB" sz="1100">
            <a:solidFill>
              <a:srgbClr val="0000FF"/>
            </a:solidFill>
          </a:endParaRPr>
        </a:p>
        <a:p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Or you can click this link</a:t>
          </a:r>
        </a:p>
        <a:p>
          <a:endParaRPr lang="en-GB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Rules and other bits</a:t>
          </a:r>
        </a:p>
        <a:p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 the knock-out stages, predictions are made to the end of the game. Therefore will only be Home Win or Home Loss.</a:t>
          </a:r>
          <a:r>
            <a:rPr lang="en-GB"/>
            <a:t> </a:t>
          </a:r>
        </a:p>
        <a:p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Judges decision is final</a:t>
          </a:r>
          <a:r>
            <a:rPr lang="en-GB"/>
            <a:t> </a:t>
          </a:r>
        </a:p>
        <a:p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All entries must be via excel and emailed - not paper copies</a:t>
          </a:r>
          <a:r>
            <a:rPr lang="en-GB"/>
            <a:t> </a:t>
          </a:r>
        </a:p>
        <a:p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Late entries may be accepted but you will lose points if match has started!</a:t>
          </a:r>
        </a:p>
        <a:p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Any missing entries won't be counted - if you need to use another email address that's fine.</a:t>
          </a:r>
          <a:r>
            <a:rPr lang="en-GB"/>
            <a:t> </a:t>
          </a:r>
        </a:p>
        <a:p>
          <a:endParaRPr lang="en-GB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Good luck!</a:t>
          </a:r>
          <a:r>
            <a:rPr lang="en-GB"/>
            <a:t> </a:t>
          </a:r>
        </a:p>
        <a:p>
          <a:endParaRPr lang="en-GB" sz="1100">
            <a:solidFill>
              <a:srgbClr val="0000FF"/>
            </a:solidFill>
          </a:endParaRPr>
        </a:p>
      </xdr:txBody>
    </xdr:sp>
    <xdr:clientData/>
  </xdr:twoCellAnchor>
  <xdr:twoCellAnchor editAs="oneCell">
    <xdr:from>
      <xdr:col>9</xdr:col>
      <xdr:colOff>0</xdr:colOff>
      <xdr:row>31</xdr:row>
      <xdr:rowOff>142875</xdr:rowOff>
    </xdr:from>
    <xdr:to>
      <xdr:col>10</xdr:col>
      <xdr:colOff>704850</xdr:colOff>
      <xdr:row>37</xdr:row>
      <xdr:rowOff>139781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462C13E-DE4C-CAE6-29EE-53204AD71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38925" y="7858125"/>
          <a:ext cx="1152525" cy="1139906"/>
        </a:xfrm>
        <a:prstGeom prst="rect">
          <a:avLst/>
        </a:prstGeom>
      </xdr:spPr>
    </xdr:pic>
    <xdr:clientData/>
  </xdr:twoCellAnchor>
  <xdr:twoCellAnchor>
    <xdr:from>
      <xdr:col>3</xdr:col>
      <xdr:colOff>238124</xdr:colOff>
      <xdr:row>35</xdr:row>
      <xdr:rowOff>38100</xdr:rowOff>
    </xdr:from>
    <xdr:to>
      <xdr:col>7</xdr:col>
      <xdr:colOff>9524</xdr:colOff>
      <xdr:row>36</xdr:row>
      <xdr:rowOff>180975</xdr:rowOff>
    </xdr:to>
    <xdr:sp macro="" textlink="">
      <xdr:nvSpPr>
        <xdr:cNvPr id="10" name="TextBox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06DE3F8-E671-D35E-85FB-CF62220A62CE}"/>
            </a:ext>
          </a:extLst>
        </xdr:cNvPr>
        <xdr:cNvSpPr txBox="1"/>
      </xdr:nvSpPr>
      <xdr:spPr>
        <a:xfrm>
          <a:off x="1704974" y="8515350"/>
          <a:ext cx="3248025" cy="333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0" i="0" u="sng">
              <a:solidFill>
                <a:srgbClr val="0000FF"/>
              </a:solidFill>
              <a:effectLst/>
              <a:latin typeface="+mn-lt"/>
              <a:ea typeface="+mn-ea"/>
              <a:cs typeface="+mn-cs"/>
            </a:rPr>
            <a:t>https://pay.collctiv.com/world-cup-2022-8874</a:t>
          </a:r>
          <a:endParaRPr lang="en-GB" sz="1100" u="sng">
            <a:solidFill>
              <a:srgbClr val="0000FF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</xdr:colOff>
      <xdr:row>0</xdr:row>
      <xdr:rowOff>114300</xdr:rowOff>
    </xdr:from>
    <xdr:to>
      <xdr:col>7</xdr:col>
      <xdr:colOff>123825</xdr:colOff>
      <xdr:row>0</xdr:row>
      <xdr:rowOff>1295400</xdr:rowOff>
    </xdr:to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2743200" y="114300"/>
          <a:ext cx="3524250" cy="1181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41148" rIns="54864" bIns="0" anchor="t" upright="1"/>
        <a:lstStyle/>
        <a:p>
          <a:pPr algn="ctr" rtl="0">
            <a:defRPr sz="1000"/>
          </a:pPr>
          <a:r>
            <a:rPr lang="en-GB" sz="2400" b="1" i="0" u="none" strike="noStrike" baseline="0">
              <a:solidFill>
                <a:srgbClr val="000000"/>
              </a:solidFill>
              <a:latin typeface="+mn-lt"/>
              <a:cs typeface="Arial"/>
            </a:rPr>
            <a:t>World Cup 2022</a:t>
          </a:r>
        </a:p>
        <a:p>
          <a:pPr algn="ctr" rtl="0">
            <a:defRPr sz="1000"/>
          </a:pPr>
          <a:r>
            <a:rPr lang="en-GB" sz="2400" b="1" i="0" u="none" strike="noStrike" baseline="0">
              <a:solidFill>
                <a:srgbClr val="000000"/>
              </a:solidFill>
              <a:latin typeface="+mn-lt"/>
              <a:cs typeface="Arial"/>
            </a:rPr>
            <a:t>Win, Lose or Draw Competition</a:t>
          </a:r>
        </a:p>
        <a:p>
          <a:pPr algn="ctr" rtl="0">
            <a:defRPr sz="1000"/>
          </a:pPr>
          <a:r>
            <a:rPr lang="en-GB" sz="2000" b="0" i="0" u="none" strike="noStrike" baseline="0">
              <a:solidFill>
                <a:srgbClr val="33CCCC"/>
              </a:solidFill>
              <a:latin typeface="+mn-lt"/>
              <a:cs typeface="Arial"/>
            </a:rPr>
            <a:t>Group Stages</a:t>
          </a:r>
        </a:p>
      </xdr:txBody>
    </xdr:sp>
    <xdr:clientData/>
  </xdr:twoCellAnchor>
  <xdr:twoCellAnchor editAs="oneCell">
    <xdr:from>
      <xdr:col>8</xdr:col>
      <xdr:colOff>0</xdr:colOff>
      <xdr:row>0</xdr:row>
      <xdr:rowOff>285750</xdr:rowOff>
    </xdr:from>
    <xdr:to>
      <xdr:col>9</xdr:col>
      <xdr:colOff>190500</xdr:colOff>
      <xdr:row>0</xdr:row>
      <xdr:rowOff>1190625</xdr:rowOff>
    </xdr:to>
    <xdr:pic>
      <xdr:nvPicPr>
        <xdr:cNvPr id="3" name="Picture 4" descr="Harlow logo new colour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285750"/>
          <a:ext cx="17049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0</xdr:row>
      <xdr:rowOff>47625</xdr:rowOff>
    </xdr:from>
    <xdr:to>
      <xdr:col>3</xdr:col>
      <xdr:colOff>495299</xdr:colOff>
      <xdr:row>0</xdr:row>
      <xdr:rowOff>1847849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B19A7F4-DAE8-44CB-A9C1-D25CA62B5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9550" y="47625"/>
          <a:ext cx="1800224" cy="18002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 fitToPage="1"/>
  </sheetPr>
  <dimension ref="A1:AB67"/>
  <sheetViews>
    <sheetView showGridLines="0" showRowColHeaders="0" showOutlineSymbols="0" workbookViewId="0">
      <selection activeCell="AA39" sqref="AA39"/>
    </sheetView>
  </sheetViews>
  <sheetFormatPr defaultRowHeight="15" x14ac:dyDescent="0.25"/>
  <cols>
    <col min="1" max="1" width="1.5703125" style="1" customWidth="1"/>
    <col min="2" max="2" width="12.7109375" style="5" customWidth="1"/>
    <col min="3" max="3" width="7.7109375" style="6" customWidth="1"/>
    <col min="4" max="4" width="18.7109375" style="2" customWidth="1"/>
    <col min="5" max="6" width="6.7109375" style="2" customWidth="1"/>
    <col min="7" max="7" width="20" style="2" customWidth="1"/>
    <col min="8" max="8" width="18.7109375" style="2" bestFit="1" customWidth="1"/>
    <col min="9" max="10" width="6.7109375" style="2" customWidth="1"/>
    <col min="11" max="11" width="17.85546875" style="2" customWidth="1"/>
    <col min="12" max="12" width="6.7109375" style="3" customWidth="1"/>
    <col min="13" max="13" width="11.42578125" style="2" customWidth="1"/>
    <col min="14" max="16" width="11.42578125" style="2" hidden="1" customWidth="1"/>
    <col min="17" max="17" width="10.28515625" style="4" hidden="1" customWidth="1"/>
    <col min="18" max="18" width="17.7109375" style="4" hidden="1" customWidth="1"/>
    <col min="19" max="19" width="14.7109375" style="4" hidden="1" customWidth="1"/>
    <col min="20" max="20" width="12.42578125" style="4" hidden="1" customWidth="1"/>
    <col min="21" max="21" width="13.5703125" style="4" hidden="1" customWidth="1"/>
    <col min="22" max="22" width="14.85546875" style="4" hidden="1" customWidth="1"/>
    <col min="23" max="23" width="12.140625" style="4" hidden="1" customWidth="1"/>
    <col min="24" max="24" width="12.140625" style="2" customWidth="1"/>
    <col min="25" max="16384" width="9.140625" style="2"/>
  </cols>
  <sheetData>
    <row r="1" spans="2:24" ht="158.1" customHeight="1" x14ac:dyDescent="0.25">
      <c r="B1" s="9"/>
      <c r="C1" s="9"/>
      <c r="D1" s="9"/>
    </row>
    <row r="2" spans="2:24" x14ac:dyDescent="0.25">
      <c r="B2" s="22"/>
      <c r="C2"/>
    </row>
    <row r="4" spans="2:24" x14ac:dyDescent="0.25">
      <c r="B4" s="22"/>
      <c r="C4"/>
    </row>
    <row r="5" spans="2:24" x14ac:dyDescent="0.25">
      <c r="C5"/>
    </row>
    <row r="6" spans="2:24" x14ac:dyDescent="0.25">
      <c r="B6" s="22"/>
    </row>
    <row r="8" spans="2:24" x14ac:dyDescent="0.25">
      <c r="B8" s="23"/>
      <c r="X8"/>
    </row>
    <row r="9" spans="2:24" x14ac:dyDescent="0.25">
      <c r="B9" s="22"/>
    </row>
    <row r="10" spans="2:24" x14ac:dyDescent="0.25">
      <c r="B10" s="22"/>
    </row>
    <row r="11" spans="2:24" x14ac:dyDescent="0.25">
      <c r="B11" s="22"/>
    </row>
    <row r="12" spans="2:24" x14ac:dyDescent="0.25">
      <c r="B12" s="22"/>
    </row>
    <row r="13" spans="2:24" x14ac:dyDescent="0.25">
      <c r="B13" s="22"/>
    </row>
    <row r="15" spans="2:24" x14ac:dyDescent="0.25">
      <c r="B15" s="23"/>
    </row>
    <row r="16" spans="2:24" x14ac:dyDescent="0.25">
      <c r="B16" s="22"/>
    </row>
    <row r="17" spans="2:26" x14ac:dyDescent="0.25">
      <c r="B17" s="22"/>
    </row>
    <row r="19" spans="2:26" x14ac:dyDescent="0.25">
      <c r="B19" s="23"/>
    </row>
    <row r="20" spans="2:26" x14ac:dyDescent="0.25">
      <c r="B20" s="22"/>
      <c r="Z20" s="22"/>
    </row>
    <row r="21" spans="2:26" x14ac:dyDescent="0.25">
      <c r="Z21" s="22"/>
    </row>
    <row r="22" spans="2:26" x14ac:dyDescent="0.25">
      <c r="B22" s="22"/>
      <c r="C22" s="24"/>
      <c r="Z22" s="22"/>
    </row>
    <row r="23" spans="2:26" x14ac:dyDescent="0.25">
      <c r="B23"/>
      <c r="C23" s="24"/>
    </row>
    <row r="25" spans="2:26" x14ac:dyDescent="0.25">
      <c r="B25" s="22"/>
    </row>
    <row r="26" spans="2:26" x14ac:dyDescent="0.25">
      <c r="B26" s="22"/>
    </row>
    <row r="28" spans="2:26" x14ac:dyDescent="0.25">
      <c r="B28" s="23"/>
    </row>
    <row r="29" spans="2:26" x14ac:dyDescent="0.25">
      <c r="B29" s="22"/>
    </row>
    <row r="31" spans="2:26" x14ac:dyDescent="0.25">
      <c r="B31" s="23"/>
    </row>
    <row r="32" spans="2:26" x14ac:dyDescent="0.25">
      <c r="B32" s="22"/>
      <c r="C32" s="2"/>
    </row>
    <row r="33" spans="2:28" x14ac:dyDescent="0.25">
      <c r="C33" s="2"/>
    </row>
    <row r="34" spans="2:28" x14ac:dyDescent="0.25">
      <c r="AB34" s="25"/>
    </row>
    <row r="40" spans="2:28" x14ac:dyDescent="0.25">
      <c r="B40" s="22"/>
      <c r="C40"/>
    </row>
    <row r="41" spans="2:28" x14ac:dyDescent="0.25">
      <c r="C41"/>
    </row>
    <row r="42" spans="2:28" x14ac:dyDescent="0.25">
      <c r="B42" s="23"/>
      <c r="C42"/>
    </row>
    <row r="43" spans="2:28" x14ac:dyDescent="0.25">
      <c r="B43" s="22"/>
      <c r="C43"/>
    </row>
    <row r="44" spans="2:28" x14ac:dyDescent="0.25">
      <c r="B44" s="22"/>
      <c r="C44"/>
    </row>
    <row r="45" spans="2:28" x14ac:dyDescent="0.25">
      <c r="B45" s="22"/>
      <c r="C45"/>
    </row>
    <row r="46" spans="2:28" x14ac:dyDescent="0.25">
      <c r="B46" s="22"/>
      <c r="C46"/>
    </row>
    <row r="47" spans="2:28" x14ac:dyDescent="0.25">
      <c r="B47" s="22"/>
      <c r="C47"/>
    </row>
    <row r="48" spans="2:28" x14ac:dyDescent="0.25">
      <c r="B48" s="22"/>
      <c r="C48"/>
    </row>
    <row r="49" spans="2:3" x14ac:dyDescent="0.25">
      <c r="B49" s="22"/>
      <c r="C49"/>
    </row>
    <row r="50" spans="2:3" x14ac:dyDescent="0.25">
      <c r="B50" s="22"/>
      <c r="C50"/>
    </row>
    <row r="51" spans="2:3" x14ac:dyDescent="0.25">
      <c r="B51" s="22"/>
      <c r="C51"/>
    </row>
    <row r="52" spans="2:3" x14ac:dyDescent="0.25">
      <c r="B52" s="22"/>
      <c r="C52"/>
    </row>
    <row r="53" spans="2:3" x14ac:dyDescent="0.25">
      <c r="B53" s="23"/>
      <c r="C53"/>
    </row>
    <row r="54" spans="2:3" x14ac:dyDescent="0.25">
      <c r="B54" s="22"/>
      <c r="C54"/>
    </row>
    <row r="55" spans="2:3" x14ac:dyDescent="0.25">
      <c r="B55" s="22"/>
      <c r="C55" s="24"/>
    </row>
    <row r="56" spans="2:3" x14ac:dyDescent="0.25">
      <c r="B56" s="23"/>
      <c r="C56"/>
    </row>
    <row r="57" spans="2:3" x14ac:dyDescent="0.25">
      <c r="B57" s="22"/>
      <c r="C57"/>
    </row>
    <row r="58" spans="2:3" x14ac:dyDescent="0.25">
      <c r="B58" s="22"/>
      <c r="C58"/>
    </row>
    <row r="59" spans="2:3" x14ac:dyDescent="0.25">
      <c r="B59"/>
      <c r="C59"/>
    </row>
    <row r="60" spans="2:3" x14ac:dyDescent="0.25">
      <c r="B60" s="22"/>
      <c r="C60"/>
    </row>
    <row r="61" spans="2:3" x14ac:dyDescent="0.25">
      <c r="B61" s="22"/>
    </row>
    <row r="62" spans="2:3" x14ac:dyDescent="0.25">
      <c r="B62" s="23"/>
    </row>
    <row r="63" spans="2:3" x14ac:dyDescent="0.25">
      <c r="B63" s="22"/>
    </row>
    <row r="64" spans="2:3" x14ac:dyDescent="0.25">
      <c r="B64" s="23"/>
    </row>
    <row r="65" spans="2:2" x14ac:dyDescent="0.25">
      <c r="B65" s="22"/>
    </row>
    <row r="66" spans="2:2" x14ac:dyDescent="0.25">
      <c r="B66" s="22"/>
    </row>
    <row r="67" spans="2:2" x14ac:dyDescent="0.25">
      <c r="B67" s="22"/>
    </row>
  </sheetData>
  <sheetProtection algorithmName="SHA-512" hashValue="uttPM4QLCMOP+Yf0o51Zq3B9TErO+cYcaBxlQREzY1cRCddvYnwwcm0iUfMS9BklWFu1GpiCnYVGrtzaWH/3Yw==" saltValue="fPrVPW2PnpFenJZPi/8FlQ==" spinCount="100000" sheet="1" objects="1" scenarios="1" selectLockedCells="1" selectUnlockedCells="1"/>
  <pageMargins left="0.29527559055118113" right="0.29527559055118113" top="0.29527559055118113" bottom="0.29527559055118113" header="0.51181102362204722" footer="0.51181102362204722"/>
  <pageSetup paperSize="9" scale="74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autoPageBreaks="0" fitToPage="1"/>
  </sheetPr>
  <dimension ref="A1:N55"/>
  <sheetViews>
    <sheetView showGridLines="0" showRowColHeaders="0" tabSelected="1" showOutlineSymbols="0" workbookViewId="0">
      <selection activeCell="D2" sqref="D2"/>
    </sheetView>
  </sheetViews>
  <sheetFormatPr defaultRowHeight="15" x14ac:dyDescent="0.25"/>
  <cols>
    <col min="1" max="1" width="1.5703125" style="1" customWidth="1"/>
    <col min="2" max="2" width="13.42578125" style="5" bestFit="1" customWidth="1"/>
    <col min="3" max="3" width="7.7109375" style="17" customWidth="1"/>
    <col min="4" max="4" width="22.7109375" style="2" customWidth="1"/>
    <col min="5" max="5" width="20.7109375" style="2" customWidth="1"/>
    <col min="6" max="7" width="22.7109375" style="2" customWidth="1"/>
    <col min="8" max="8" width="20.7109375" style="2" customWidth="1"/>
    <col min="9" max="9" width="22.7109375" style="2" customWidth="1"/>
    <col min="10" max="10" width="7.42578125" style="2" customWidth="1"/>
    <col min="11" max="11" width="7.7109375" style="3" customWidth="1"/>
    <col min="12" max="12" width="11.42578125" style="2" hidden="1" customWidth="1"/>
    <col min="13" max="13" width="17.7109375" style="4" hidden="1" customWidth="1"/>
    <col min="14" max="14" width="12.140625" style="2" hidden="1" customWidth="1"/>
    <col min="15" max="16384" width="9.140625" style="2"/>
  </cols>
  <sheetData>
    <row r="1" spans="2:13" ht="158.1" customHeight="1" x14ac:dyDescent="0.25">
      <c r="B1"/>
      <c r="C1"/>
      <c r="D1" s="9"/>
    </row>
    <row r="2" spans="2:13" ht="15" customHeight="1" x14ac:dyDescent="0.25">
      <c r="B2" s="10"/>
      <c r="C2" s="16" t="s">
        <v>1</v>
      </c>
      <c r="D2" s="8"/>
    </row>
    <row r="3" spans="2:13" ht="15" customHeight="1" x14ac:dyDescent="0.25">
      <c r="B3" s="10"/>
      <c r="C3" s="16" t="s">
        <v>8</v>
      </c>
      <c r="D3" s="8"/>
      <c r="F3" s="11"/>
    </row>
    <row r="4" spans="2:13" ht="15" customHeight="1" x14ac:dyDescent="0.25"/>
    <row r="5" spans="2:13" ht="15" customHeight="1" x14ac:dyDescent="0.25">
      <c r="E5" s="18" t="s">
        <v>2</v>
      </c>
      <c r="H5" s="18" t="s">
        <v>10</v>
      </c>
      <c r="K5" s="18" t="s">
        <v>3</v>
      </c>
      <c r="L5" s="18"/>
      <c r="M5" s="4" t="s">
        <v>3</v>
      </c>
    </row>
    <row r="6" spans="2:13" ht="15" customHeight="1" x14ac:dyDescent="0.25">
      <c r="B6" s="19">
        <v>44885</v>
      </c>
      <c r="C6" s="20">
        <v>0.66666666666666663</v>
      </c>
      <c r="D6" s="21" t="s">
        <v>18</v>
      </c>
      <c r="E6" s="7"/>
      <c r="F6" t="s">
        <v>19</v>
      </c>
      <c r="G6" s="21" t="str">
        <f>D6</f>
        <v>Qatar</v>
      </c>
      <c r="H6" s="7"/>
      <c r="I6" t="str">
        <f>F6</f>
        <v>Ecuador</v>
      </c>
      <c r="J6"/>
      <c r="K6" s="12" t="str">
        <f t="shared" ref="K6:K53" si="0">IF(H6="","",M6)</f>
        <v/>
      </c>
      <c r="L6" s="13"/>
      <c r="M6" s="4">
        <f t="shared" ref="M6:M53" si="1">IF(E6=H6,10,0)</f>
        <v>10</v>
      </c>
    </row>
    <row r="7" spans="2:13" ht="15" customHeight="1" x14ac:dyDescent="0.25">
      <c r="B7" s="19">
        <v>44886</v>
      </c>
      <c r="C7" s="20">
        <v>0.54166666666666663</v>
      </c>
      <c r="D7" s="21" t="s">
        <v>7</v>
      </c>
      <c r="E7" s="7"/>
      <c r="F7" t="s">
        <v>20</v>
      </c>
      <c r="G7" s="21" t="str">
        <f t="shared" ref="G7:G53" si="2">D7</f>
        <v>England</v>
      </c>
      <c r="H7" s="7"/>
      <c r="I7" t="str">
        <f t="shared" ref="I7:I53" si="3">F7</f>
        <v>Iran</v>
      </c>
      <c r="J7"/>
      <c r="K7" s="12" t="str">
        <f t="shared" si="0"/>
        <v/>
      </c>
      <c r="L7" s="13"/>
      <c r="M7" s="4">
        <f t="shared" si="1"/>
        <v>10</v>
      </c>
    </row>
    <row r="8" spans="2:13" ht="15" customHeight="1" x14ac:dyDescent="0.25">
      <c r="B8" s="19">
        <v>44886</v>
      </c>
      <c r="C8" s="20">
        <v>0.66666666666666663</v>
      </c>
      <c r="D8" s="21" t="s">
        <v>21</v>
      </c>
      <c r="E8" s="7"/>
      <c r="F8" t="s">
        <v>9</v>
      </c>
      <c r="G8" s="21" t="str">
        <f t="shared" si="2"/>
        <v>Senegal</v>
      </c>
      <c r="H8" s="7"/>
      <c r="I8" t="str">
        <f t="shared" si="3"/>
        <v>Netherlands</v>
      </c>
      <c r="J8"/>
      <c r="K8" s="12" t="str">
        <f t="shared" si="0"/>
        <v/>
      </c>
      <c r="L8" s="13"/>
      <c r="M8" s="4">
        <f t="shared" si="1"/>
        <v>10</v>
      </c>
    </row>
    <row r="9" spans="2:13" ht="15" customHeight="1" x14ac:dyDescent="0.25">
      <c r="B9" s="19">
        <v>44886</v>
      </c>
      <c r="C9" s="20">
        <v>0.79166666666666663</v>
      </c>
      <c r="D9" s="21" t="s">
        <v>22</v>
      </c>
      <c r="E9" s="7"/>
      <c r="F9" t="s">
        <v>11</v>
      </c>
      <c r="G9" s="21" t="str">
        <f t="shared" si="2"/>
        <v>USA</v>
      </c>
      <c r="H9" s="7"/>
      <c r="I9" t="str">
        <f t="shared" si="3"/>
        <v>Wales</v>
      </c>
      <c r="J9"/>
      <c r="K9" s="12" t="str">
        <f t="shared" si="0"/>
        <v/>
      </c>
      <c r="L9" s="13"/>
      <c r="M9" s="4">
        <f t="shared" si="1"/>
        <v>10</v>
      </c>
    </row>
    <row r="10" spans="2:13" ht="15" customHeight="1" x14ac:dyDescent="0.25">
      <c r="B10" s="19">
        <v>44887</v>
      </c>
      <c r="C10" s="20">
        <v>0.41666666666666669</v>
      </c>
      <c r="D10" s="21" t="s">
        <v>23</v>
      </c>
      <c r="E10" s="7"/>
      <c r="F10" t="s">
        <v>24</v>
      </c>
      <c r="G10" s="21" t="str">
        <f t="shared" si="2"/>
        <v>Argentina</v>
      </c>
      <c r="H10" s="7"/>
      <c r="I10" t="str">
        <f t="shared" si="3"/>
        <v>Saudi Arabia</v>
      </c>
      <c r="J10"/>
      <c r="K10" s="12" t="str">
        <f t="shared" si="0"/>
        <v/>
      </c>
      <c r="L10" s="13"/>
      <c r="M10" s="4">
        <f t="shared" si="1"/>
        <v>10</v>
      </c>
    </row>
    <row r="11" spans="2:13" ht="15" customHeight="1" x14ac:dyDescent="0.25">
      <c r="B11" s="19">
        <v>44887</v>
      </c>
      <c r="C11" s="20">
        <v>0.54166666666666663</v>
      </c>
      <c r="D11" s="21" t="s">
        <v>13</v>
      </c>
      <c r="E11" s="7"/>
      <c r="F11" t="s">
        <v>25</v>
      </c>
      <c r="G11" s="21" t="str">
        <f t="shared" si="2"/>
        <v>Denmark</v>
      </c>
      <c r="H11" s="7"/>
      <c r="I11" t="str">
        <f t="shared" si="3"/>
        <v>Tunisia</v>
      </c>
      <c r="J11"/>
      <c r="K11" s="12" t="str">
        <f t="shared" si="0"/>
        <v/>
      </c>
      <c r="L11" s="13"/>
      <c r="M11" s="4">
        <f t="shared" si="1"/>
        <v>10</v>
      </c>
    </row>
    <row r="12" spans="2:13" ht="15" customHeight="1" x14ac:dyDescent="0.25">
      <c r="B12" s="19">
        <v>44887</v>
      </c>
      <c r="C12" s="20">
        <v>0.66666666666666663</v>
      </c>
      <c r="D12" s="21" t="s">
        <v>26</v>
      </c>
      <c r="E12" s="7"/>
      <c r="F12" t="s">
        <v>16</v>
      </c>
      <c r="G12" s="21" t="str">
        <f t="shared" si="2"/>
        <v>Mexico</v>
      </c>
      <c r="H12" s="7"/>
      <c r="I12" t="str">
        <f t="shared" si="3"/>
        <v>Poland</v>
      </c>
      <c r="J12"/>
      <c r="K12" s="12" t="str">
        <f t="shared" si="0"/>
        <v/>
      </c>
      <c r="L12" s="13"/>
      <c r="M12" s="4">
        <f t="shared" si="1"/>
        <v>10</v>
      </c>
    </row>
    <row r="13" spans="2:13" ht="15" customHeight="1" x14ac:dyDescent="0.25">
      <c r="B13" s="19">
        <v>44887</v>
      </c>
      <c r="C13" s="20">
        <v>0.79166666666666663</v>
      </c>
      <c r="D13" s="21" t="s">
        <v>6</v>
      </c>
      <c r="E13" s="7"/>
      <c r="F13" t="s">
        <v>27</v>
      </c>
      <c r="G13" s="21" t="str">
        <f t="shared" si="2"/>
        <v>France</v>
      </c>
      <c r="H13" s="7"/>
      <c r="I13" t="str">
        <f t="shared" si="3"/>
        <v>Australia</v>
      </c>
      <c r="J13"/>
      <c r="K13" s="12" t="str">
        <f t="shared" si="0"/>
        <v/>
      </c>
      <c r="L13" s="13"/>
      <c r="M13" s="4">
        <f t="shared" si="1"/>
        <v>10</v>
      </c>
    </row>
    <row r="14" spans="2:13" ht="15" customHeight="1" x14ac:dyDescent="0.25">
      <c r="B14" s="19">
        <v>44888</v>
      </c>
      <c r="C14" s="20">
        <v>0.41666666666666669</v>
      </c>
      <c r="D14" s="21" t="s">
        <v>28</v>
      </c>
      <c r="E14" s="7"/>
      <c r="F14" t="s">
        <v>15</v>
      </c>
      <c r="G14" s="21" t="str">
        <f t="shared" si="2"/>
        <v>Morocco</v>
      </c>
      <c r="H14" s="7"/>
      <c r="I14" t="str">
        <f t="shared" si="3"/>
        <v>Croatia</v>
      </c>
      <c r="J14"/>
      <c r="K14" s="12" t="str">
        <f t="shared" si="0"/>
        <v/>
      </c>
      <c r="L14" s="13"/>
      <c r="M14" s="4">
        <f t="shared" si="1"/>
        <v>10</v>
      </c>
    </row>
    <row r="15" spans="2:13" ht="15" customHeight="1" x14ac:dyDescent="0.25">
      <c r="B15" s="19">
        <v>44888</v>
      </c>
      <c r="C15" s="20">
        <v>0.54166666666666663</v>
      </c>
      <c r="D15" s="21" t="s">
        <v>4</v>
      </c>
      <c r="E15" s="7"/>
      <c r="F15" t="s">
        <v>29</v>
      </c>
      <c r="G15" s="21" t="str">
        <f t="shared" si="2"/>
        <v>Germany</v>
      </c>
      <c r="H15" s="7"/>
      <c r="I15" t="str">
        <f t="shared" si="3"/>
        <v>Japan</v>
      </c>
      <c r="J15"/>
      <c r="K15" s="12" t="str">
        <f t="shared" si="0"/>
        <v/>
      </c>
      <c r="L15" s="13"/>
      <c r="M15" s="4">
        <f t="shared" si="1"/>
        <v>10</v>
      </c>
    </row>
    <row r="16" spans="2:13" ht="15" customHeight="1" x14ac:dyDescent="0.25">
      <c r="B16" s="19">
        <v>44888</v>
      </c>
      <c r="C16" s="20">
        <v>0.66666666666666663</v>
      </c>
      <c r="D16" s="21" t="s">
        <v>5</v>
      </c>
      <c r="E16" s="7"/>
      <c r="F16" t="s">
        <v>30</v>
      </c>
      <c r="G16" s="21" t="str">
        <f t="shared" si="2"/>
        <v>Spain</v>
      </c>
      <c r="H16" s="7"/>
      <c r="I16" t="str">
        <f t="shared" si="3"/>
        <v>Costa Rica</v>
      </c>
      <c r="J16"/>
      <c r="K16" s="12" t="str">
        <f t="shared" si="0"/>
        <v/>
      </c>
      <c r="L16" s="13"/>
      <c r="M16" s="4">
        <f t="shared" si="1"/>
        <v>10</v>
      </c>
    </row>
    <row r="17" spans="2:13" ht="15" customHeight="1" x14ac:dyDescent="0.25">
      <c r="B17" s="19">
        <v>44888</v>
      </c>
      <c r="C17" s="20">
        <v>0.79166666666666663</v>
      </c>
      <c r="D17" s="21" t="s">
        <v>14</v>
      </c>
      <c r="E17" s="7"/>
      <c r="F17" t="s">
        <v>31</v>
      </c>
      <c r="G17" s="21" t="str">
        <f t="shared" si="2"/>
        <v>Belgium</v>
      </c>
      <c r="H17" s="7"/>
      <c r="I17" t="str">
        <f t="shared" si="3"/>
        <v>Canada</v>
      </c>
      <c r="J17"/>
      <c r="K17" s="12" t="str">
        <f t="shared" si="0"/>
        <v/>
      </c>
      <c r="L17" s="13"/>
      <c r="M17" s="4">
        <f t="shared" si="1"/>
        <v>10</v>
      </c>
    </row>
    <row r="18" spans="2:13" ht="15" customHeight="1" x14ac:dyDescent="0.25">
      <c r="B18" s="19">
        <v>44889</v>
      </c>
      <c r="C18" s="20">
        <v>0.41666666666666669</v>
      </c>
      <c r="D18" s="21" t="s">
        <v>12</v>
      </c>
      <c r="E18" s="7"/>
      <c r="F18" t="s">
        <v>32</v>
      </c>
      <c r="G18" s="21" t="str">
        <f t="shared" si="2"/>
        <v>Switzerland</v>
      </c>
      <c r="H18" s="7"/>
      <c r="I18" t="str">
        <f t="shared" si="3"/>
        <v>Cameroon</v>
      </c>
      <c r="J18"/>
      <c r="K18" s="12" t="str">
        <f t="shared" si="0"/>
        <v/>
      </c>
      <c r="L18" s="13"/>
      <c r="M18" s="4">
        <f t="shared" si="1"/>
        <v>10</v>
      </c>
    </row>
    <row r="19" spans="2:13" ht="15" customHeight="1" x14ac:dyDescent="0.25">
      <c r="B19" s="19">
        <v>44889</v>
      </c>
      <c r="C19" s="20">
        <v>0.54166666666666663</v>
      </c>
      <c r="D19" s="21" t="s">
        <v>33</v>
      </c>
      <c r="E19" s="7"/>
      <c r="F19" t="s">
        <v>34</v>
      </c>
      <c r="G19" s="21" t="str">
        <f t="shared" si="2"/>
        <v>Uruguay</v>
      </c>
      <c r="H19" s="7"/>
      <c r="I19" t="str">
        <f t="shared" si="3"/>
        <v>South Korea</v>
      </c>
      <c r="J19"/>
      <c r="K19" s="12" t="str">
        <f t="shared" si="0"/>
        <v/>
      </c>
      <c r="L19" s="13"/>
      <c r="M19" s="4">
        <f t="shared" si="1"/>
        <v>10</v>
      </c>
    </row>
    <row r="20" spans="2:13" ht="15" customHeight="1" x14ac:dyDescent="0.25">
      <c r="B20" s="19">
        <v>44889</v>
      </c>
      <c r="C20" s="20">
        <v>0.66666666666666663</v>
      </c>
      <c r="D20" s="21" t="s">
        <v>17</v>
      </c>
      <c r="E20" s="7"/>
      <c r="F20" t="s">
        <v>35</v>
      </c>
      <c r="G20" s="21" t="str">
        <f t="shared" si="2"/>
        <v>Portugal</v>
      </c>
      <c r="H20" s="7"/>
      <c r="I20" t="str">
        <f t="shared" si="3"/>
        <v>Ghana</v>
      </c>
      <c r="J20"/>
      <c r="K20" s="12" t="str">
        <f t="shared" si="0"/>
        <v/>
      </c>
      <c r="L20" s="13"/>
      <c r="M20" s="4">
        <f t="shared" si="1"/>
        <v>10</v>
      </c>
    </row>
    <row r="21" spans="2:13" ht="15" customHeight="1" x14ac:dyDescent="0.25">
      <c r="B21" s="19">
        <v>44889</v>
      </c>
      <c r="C21" s="20">
        <v>0.79166666666666663</v>
      </c>
      <c r="D21" s="21" t="s">
        <v>36</v>
      </c>
      <c r="E21" s="7"/>
      <c r="F21" t="s">
        <v>37</v>
      </c>
      <c r="G21" s="21" t="str">
        <f t="shared" si="2"/>
        <v>Brazil</v>
      </c>
      <c r="H21" s="7"/>
      <c r="I21" t="str">
        <f t="shared" si="3"/>
        <v>Serbia</v>
      </c>
      <c r="J21"/>
      <c r="K21" s="12" t="str">
        <f t="shared" si="0"/>
        <v/>
      </c>
      <c r="L21" s="13"/>
      <c r="M21" s="4">
        <f t="shared" si="1"/>
        <v>10</v>
      </c>
    </row>
    <row r="22" spans="2:13" ht="15" customHeight="1" x14ac:dyDescent="0.25">
      <c r="B22" s="19">
        <v>44890</v>
      </c>
      <c r="C22" s="20">
        <v>0.41666666666666669</v>
      </c>
      <c r="D22" s="21" t="s">
        <v>11</v>
      </c>
      <c r="E22" s="7"/>
      <c r="F22" t="s">
        <v>20</v>
      </c>
      <c r="G22" s="21" t="str">
        <f t="shared" si="2"/>
        <v>Wales</v>
      </c>
      <c r="H22" s="7"/>
      <c r="I22" t="str">
        <f t="shared" si="3"/>
        <v>Iran</v>
      </c>
      <c r="J22"/>
      <c r="K22" s="12" t="str">
        <f t="shared" si="0"/>
        <v/>
      </c>
      <c r="L22" s="13"/>
      <c r="M22" s="4">
        <f t="shared" si="1"/>
        <v>10</v>
      </c>
    </row>
    <row r="23" spans="2:13" ht="15" customHeight="1" x14ac:dyDescent="0.25">
      <c r="B23" s="19">
        <v>44890</v>
      </c>
      <c r="C23" s="20">
        <v>0.54166666666666663</v>
      </c>
      <c r="D23" s="21" t="s">
        <v>18</v>
      </c>
      <c r="E23" s="7"/>
      <c r="F23" t="s">
        <v>21</v>
      </c>
      <c r="G23" s="21" t="str">
        <f t="shared" si="2"/>
        <v>Qatar</v>
      </c>
      <c r="H23" s="7"/>
      <c r="I23" t="str">
        <f t="shared" si="3"/>
        <v>Senegal</v>
      </c>
      <c r="J23"/>
      <c r="K23" s="12" t="str">
        <f t="shared" si="0"/>
        <v/>
      </c>
      <c r="L23" s="13"/>
      <c r="M23" s="4">
        <f t="shared" si="1"/>
        <v>10</v>
      </c>
    </row>
    <row r="24" spans="2:13" ht="15" customHeight="1" x14ac:dyDescent="0.25">
      <c r="B24" s="19">
        <v>44890</v>
      </c>
      <c r="C24" s="20">
        <v>0.66666666666666663</v>
      </c>
      <c r="D24" s="21" t="s">
        <v>9</v>
      </c>
      <c r="E24" s="7"/>
      <c r="F24" t="s">
        <v>19</v>
      </c>
      <c r="G24" s="21" t="str">
        <f t="shared" si="2"/>
        <v>Netherlands</v>
      </c>
      <c r="H24" s="7"/>
      <c r="I24" t="str">
        <f t="shared" si="3"/>
        <v>Ecuador</v>
      </c>
      <c r="J24"/>
      <c r="K24" s="12" t="str">
        <f t="shared" si="0"/>
        <v/>
      </c>
      <c r="L24" s="13"/>
      <c r="M24" s="4">
        <f t="shared" si="1"/>
        <v>10</v>
      </c>
    </row>
    <row r="25" spans="2:13" ht="15" customHeight="1" x14ac:dyDescent="0.25">
      <c r="B25" s="19">
        <v>44890</v>
      </c>
      <c r="C25" s="20">
        <v>0.79166666666666663</v>
      </c>
      <c r="D25" s="21" t="s">
        <v>7</v>
      </c>
      <c r="E25" s="7"/>
      <c r="F25" t="s">
        <v>22</v>
      </c>
      <c r="G25" s="21" t="str">
        <f t="shared" si="2"/>
        <v>England</v>
      </c>
      <c r="H25" s="7"/>
      <c r="I25" t="str">
        <f t="shared" si="3"/>
        <v>USA</v>
      </c>
      <c r="J25"/>
      <c r="K25" s="12" t="str">
        <f t="shared" si="0"/>
        <v/>
      </c>
      <c r="L25" s="13"/>
      <c r="M25" s="4">
        <f t="shared" si="1"/>
        <v>10</v>
      </c>
    </row>
    <row r="26" spans="2:13" ht="15" customHeight="1" x14ac:dyDescent="0.25">
      <c r="B26" s="19">
        <v>44891</v>
      </c>
      <c r="C26" s="20">
        <v>0.41666666666666669</v>
      </c>
      <c r="D26" s="21" t="s">
        <v>25</v>
      </c>
      <c r="E26" s="7"/>
      <c r="F26" t="s">
        <v>27</v>
      </c>
      <c r="G26" s="21" t="str">
        <f t="shared" si="2"/>
        <v>Tunisia</v>
      </c>
      <c r="H26" s="7"/>
      <c r="I26" t="str">
        <f t="shared" si="3"/>
        <v>Australia</v>
      </c>
      <c r="J26"/>
      <c r="K26" s="12" t="str">
        <f t="shared" si="0"/>
        <v/>
      </c>
      <c r="L26" s="13"/>
      <c r="M26" s="4">
        <f t="shared" si="1"/>
        <v>10</v>
      </c>
    </row>
    <row r="27" spans="2:13" ht="15" customHeight="1" x14ac:dyDescent="0.25">
      <c r="B27" s="19">
        <v>44891</v>
      </c>
      <c r="C27" s="20">
        <v>0.54166666666666663</v>
      </c>
      <c r="D27" s="21" t="s">
        <v>16</v>
      </c>
      <c r="E27" s="7"/>
      <c r="F27" t="s">
        <v>24</v>
      </c>
      <c r="G27" s="21" t="str">
        <f t="shared" si="2"/>
        <v>Poland</v>
      </c>
      <c r="H27" s="7"/>
      <c r="I27" t="str">
        <f t="shared" si="3"/>
        <v>Saudi Arabia</v>
      </c>
      <c r="J27"/>
      <c r="K27" s="12" t="str">
        <f t="shared" si="0"/>
        <v/>
      </c>
      <c r="L27" s="13"/>
      <c r="M27" s="4">
        <f t="shared" si="1"/>
        <v>10</v>
      </c>
    </row>
    <row r="28" spans="2:13" ht="15" customHeight="1" x14ac:dyDescent="0.25">
      <c r="B28" s="19">
        <v>44891</v>
      </c>
      <c r="C28" s="20">
        <v>0.66666666666666663</v>
      </c>
      <c r="D28" s="21" t="s">
        <v>6</v>
      </c>
      <c r="E28" s="7"/>
      <c r="F28" t="s">
        <v>13</v>
      </c>
      <c r="G28" s="21" t="str">
        <f t="shared" si="2"/>
        <v>France</v>
      </c>
      <c r="H28" s="7"/>
      <c r="I28" t="str">
        <f t="shared" si="3"/>
        <v>Denmark</v>
      </c>
      <c r="J28"/>
      <c r="K28" s="12" t="str">
        <f t="shared" si="0"/>
        <v/>
      </c>
      <c r="L28" s="13"/>
      <c r="M28" s="4">
        <f t="shared" si="1"/>
        <v>10</v>
      </c>
    </row>
    <row r="29" spans="2:13" ht="15" customHeight="1" x14ac:dyDescent="0.25">
      <c r="B29" s="19">
        <v>44891</v>
      </c>
      <c r="C29" s="20">
        <v>0.79166666666666663</v>
      </c>
      <c r="D29" s="21" t="s">
        <v>23</v>
      </c>
      <c r="E29" s="7"/>
      <c r="F29" t="s">
        <v>26</v>
      </c>
      <c r="G29" s="21" t="str">
        <f t="shared" si="2"/>
        <v>Argentina</v>
      </c>
      <c r="H29" s="7"/>
      <c r="I29" t="str">
        <f t="shared" si="3"/>
        <v>Mexico</v>
      </c>
      <c r="J29"/>
      <c r="K29" s="12" t="str">
        <f t="shared" si="0"/>
        <v/>
      </c>
      <c r="L29" s="13"/>
      <c r="M29" s="4">
        <f t="shared" si="1"/>
        <v>10</v>
      </c>
    </row>
    <row r="30" spans="2:13" ht="15" customHeight="1" x14ac:dyDescent="0.25">
      <c r="B30" s="19">
        <v>44892</v>
      </c>
      <c r="C30" s="20">
        <v>0.41666666666666669</v>
      </c>
      <c r="D30" s="21" t="s">
        <v>29</v>
      </c>
      <c r="E30" s="7"/>
      <c r="F30" t="s">
        <v>30</v>
      </c>
      <c r="G30" s="21" t="str">
        <f t="shared" si="2"/>
        <v>Japan</v>
      </c>
      <c r="H30" s="7"/>
      <c r="I30" t="str">
        <f t="shared" si="3"/>
        <v>Costa Rica</v>
      </c>
      <c r="J30"/>
      <c r="K30" s="12" t="str">
        <f t="shared" si="0"/>
        <v/>
      </c>
      <c r="M30" s="4">
        <f t="shared" si="1"/>
        <v>10</v>
      </c>
    </row>
    <row r="31" spans="2:13" ht="15" customHeight="1" x14ac:dyDescent="0.25">
      <c r="B31" s="19">
        <v>44892</v>
      </c>
      <c r="C31" s="20">
        <v>0.54166666666666663</v>
      </c>
      <c r="D31" s="21" t="s">
        <v>14</v>
      </c>
      <c r="E31" s="7"/>
      <c r="F31" t="s">
        <v>28</v>
      </c>
      <c r="G31" s="21" t="str">
        <f t="shared" si="2"/>
        <v>Belgium</v>
      </c>
      <c r="H31" s="7"/>
      <c r="I31" t="str">
        <f t="shared" si="3"/>
        <v>Morocco</v>
      </c>
      <c r="J31"/>
      <c r="K31" s="12" t="str">
        <f t="shared" si="0"/>
        <v/>
      </c>
      <c r="M31" s="4">
        <f t="shared" si="1"/>
        <v>10</v>
      </c>
    </row>
    <row r="32" spans="2:13" ht="15" customHeight="1" x14ac:dyDescent="0.25">
      <c r="B32" s="19">
        <v>44892</v>
      </c>
      <c r="C32" s="20">
        <v>0.66666666666666663</v>
      </c>
      <c r="D32" s="21" t="s">
        <v>15</v>
      </c>
      <c r="E32" s="7"/>
      <c r="F32" t="s">
        <v>31</v>
      </c>
      <c r="G32" s="21" t="str">
        <f t="shared" si="2"/>
        <v>Croatia</v>
      </c>
      <c r="H32" s="7"/>
      <c r="I32" t="str">
        <f t="shared" si="3"/>
        <v>Canada</v>
      </c>
      <c r="J32"/>
      <c r="K32" s="12" t="str">
        <f t="shared" si="0"/>
        <v/>
      </c>
      <c r="M32" s="4">
        <f t="shared" si="1"/>
        <v>10</v>
      </c>
    </row>
    <row r="33" spans="2:13" ht="15" customHeight="1" x14ac:dyDescent="0.25">
      <c r="B33" s="19">
        <v>44892</v>
      </c>
      <c r="C33" s="20">
        <v>0.79166666666666663</v>
      </c>
      <c r="D33" s="21" t="s">
        <v>5</v>
      </c>
      <c r="E33" s="7"/>
      <c r="F33" t="s">
        <v>4</v>
      </c>
      <c r="G33" s="21" t="str">
        <f t="shared" si="2"/>
        <v>Spain</v>
      </c>
      <c r="H33" s="7"/>
      <c r="I33" t="str">
        <f t="shared" si="3"/>
        <v>Germany</v>
      </c>
      <c r="J33"/>
      <c r="K33" s="12" t="str">
        <f t="shared" si="0"/>
        <v/>
      </c>
      <c r="M33" s="4">
        <f t="shared" si="1"/>
        <v>10</v>
      </c>
    </row>
    <row r="34" spans="2:13" ht="15" customHeight="1" x14ac:dyDescent="0.25">
      <c r="B34" s="19">
        <v>44893</v>
      </c>
      <c r="C34" s="20">
        <v>0.41666666666666669</v>
      </c>
      <c r="D34" s="21" t="s">
        <v>32</v>
      </c>
      <c r="E34" s="7"/>
      <c r="F34" t="s">
        <v>37</v>
      </c>
      <c r="G34" s="21" t="str">
        <f t="shared" si="2"/>
        <v>Cameroon</v>
      </c>
      <c r="H34" s="7"/>
      <c r="I34" t="str">
        <f t="shared" si="3"/>
        <v>Serbia</v>
      </c>
      <c r="J34"/>
      <c r="K34" s="12" t="str">
        <f t="shared" si="0"/>
        <v/>
      </c>
      <c r="M34" s="4">
        <f t="shared" si="1"/>
        <v>10</v>
      </c>
    </row>
    <row r="35" spans="2:13" ht="15" customHeight="1" x14ac:dyDescent="0.25">
      <c r="B35" s="19">
        <v>44893</v>
      </c>
      <c r="C35" s="20">
        <v>0.54166666666666663</v>
      </c>
      <c r="D35" s="21" t="s">
        <v>34</v>
      </c>
      <c r="E35" s="7"/>
      <c r="F35" t="s">
        <v>35</v>
      </c>
      <c r="G35" s="21" t="str">
        <f t="shared" si="2"/>
        <v>South Korea</v>
      </c>
      <c r="H35" s="7"/>
      <c r="I35" t="str">
        <f t="shared" si="3"/>
        <v>Ghana</v>
      </c>
      <c r="J35"/>
      <c r="K35" s="12" t="str">
        <f t="shared" si="0"/>
        <v/>
      </c>
      <c r="M35" s="4">
        <f t="shared" si="1"/>
        <v>10</v>
      </c>
    </row>
    <row r="36" spans="2:13" ht="15" customHeight="1" x14ac:dyDescent="0.25">
      <c r="B36" s="19">
        <v>44893</v>
      </c>
      <c r="C36" s="20">
        <v>0.66666666666666663</v>
      </c>
      <c r="D36" s="21" t="s">
        <v>36</v>
      </c>
      <c r="E36" s="7"/>
      <c r="F36" t="s">
        <v>12</v>
      </c>
      <c r="G36" s="21" t="str">
        <f t="shared" si="2"/>
        <v>Brazil</v>
      </c>
      <c r="H36" s="7"/>
      <c r="I36" t="str">
        <f t="shared" si="3"/>
        <v>Switzerland</v>
      </c>
      <c r="J36"/>
      <c r="K36" s="12" t="str">
        <f t="shared" si="0"/>
        <v/>
      </c>
      <c r="M36" s="4">
        <f t="shared" si="1"/>
        <v>10</v>
      </c>
    </row>
    <row r="37" spans="2:13" ht="15" customHeight="1" x14ac:dyDescent="0.25">
      <c r="B37" s="19">
        <v>44893</v>
      </c>
      <c r="C37" s="20">
        <v>0.79166666666666663</v>
      </c>
      <c r="D37" s="21" t="s">
        <v>17</v>
      </c>
      <c r="E37" s="7"/>
      <c r="F37" t="s">
        <v>33</v>
      </c>
      <c r="G37" s="21" t="str">
        <f t="shared" si="2"/>
        <v>Portugal</v>
      </c>
      <c r="H37" s="7"/>
      <c r="I37" t="str">
        <f t="shared" si="3"/>
        <v>Uruguay</v>
      </c>
      <c r="J37"/>
      <c r="K37" s="12" t="str">
        <f t="shared" si="0"/>
        <v/>
      </c>
      <c r="M37" s="4">
        <f t="shared" si="1"/>
        <v>10</v>
      </c>
    </row>
    <row r="38" spans="2:13" ht="15" customHeight="1" x14ac:dyDescent="0.25">
      <c r="B38" s="19">
        <v>44894</v>
      </c>
      <c r="C38" s="20">
        <v>0.625</v>
      </c>
      <c r="D38" s="21" t="s">
        <v>9</v>
      </c>
      <c r="E38" s="7"/>
      <c r="F38" t="s">
        <v>18</v>
      </c>
      <c r="G38" s="21" t="str">
        <f t="shared" si="2"/>
        <v>Netherlands</v>
      </c>
      <c r="H38" s="7"/>
      <c r="I38" t="str">
        <f t="shared" si="3"/>
        <v>Qatar</v>
      </c>
      <c r="J38"/>
      <c r="K38" s="12" t="str">
        <f t="shared" si="0"/>
        <v/>
      </c>
      <c r="M38" s="4">
        <f t="shared" si="1"/>
        <v>10</v>
      </c>
    </row>
    <row r="39" spans="2:13" x14ac:dyDescent="0.25">
      <c r="B39" s="19">
        <v>44894</v>
      </c>
      <c r="C39" s="20">
        <v>0.625</v>
      </c>
      <c r="D39" s="21" t="s">
        <v>19</v>
      </c>
      <c r="E39" s="7"/>
      <c r="F39" t="s">
        <v>21</v>
      </c>
      <c r="G39" s="21" t="str">
        <f t="shared" si="2"/>
        <v>Ecuador</v>
      </c>
      <c r="H39" s="7"/>
      <c r="I39" t="str">
        <f t="shared" si="3"/>
        <v>Senegal</v>
      </c>
      <c r="J39"/>
      <c r="K39" s="12" t="str">
        <f t="shared" si="0"/>
        <v/>
      </c>
      <c r="M39" s="4">
        <f t="shared" si="1"/>
        <v>10</v>
      </c>
    </row>
    <row r="40" spans="2:13" x14ac:dyDescent="0.25">
      <c r="B40" s="19">
        <v>44894</v>
      </c>
      <c r="C40" s="20">
        <v>0.79166666666666663</v>
      </c>
      <c r="D40" s="21" t="s">
        <v>11</v>
      </c>
      <c r="E40" s="7"/>
      <c r="F40" t="s">
        <v>7</v>
      </c>
      <c r="G40" s="21" t="str">
        <f t="shared" si="2"/>
        <v>Wales</v>
      </c>
      <c r="H40" s="7"/>
      <c r="I40" t="str">
        <f t="shared" si="3"/>
        <v>England</v>
      </c>
      <c r="J40"/>
      <c r="K40" s="12" t="str">
        <f t="shared" si="0"/>
        <v/>
      </c>
      <c r="M40" s="4">
        <f t="shared" si="1"/>
        <v>10</v>
      </c>
    </row>
    <row r="41" spans="2:13" x14ac:dyDescent="0.25">
      <c r="B41" s="19">
        <v>44894</v>
      </c>
      <c r="C41" s="20">
        <v>0.79166666666666663</v>
      </c>
      <c r="D41" s="21" t="s">
        <v>20</v>
      </c>
      <c r="E41" s="7"/>
      <c r="F41" t="s">
        <v>22</v>
      </c>
      <c r="G41" s="21" t="str">
        <f t="shared" si="2"/>
        <v>Iran</v>
      </c>
      <c r="H41" s="7"/>
      <c r="I41" t="str">
        <f t="shared" si="3"/>
        <v>USA</v>
      </c>
      <c r="J41"/>
      <c r="K41" s="12" t="str">
        <f t="shared" si="0"/>
        <v/>
      </c>
      <c r="M41" s="4">
        <f t="shared" si="1"/>
        <v>10</v>
      </c>
    </row>
    <row r="42" spans="2:13" x14ac:dyDescent="0.25">
      <c r="B42" s="5">
        <v>44895</v>
      </c>
      <c r="C42" s="20">
        <v>0.625</v>
      </c>
      <c r="D42" s="21" t="s">
        <v>16</v>
      </c>
      <c r="E42" s="7"/>
      <c r="F42" t="s">
        <v>23</v>
      </c>
      <c r="G42" s="21" t="str">
        <f t="shared" si="2"/>
        <v>Poland</v>
      </c>
      <c r="H42" s="7"/>
      <c r="I42" s="2" t="str">
        <f t="shared" si="3"/>
        <v>Argentina</v>
      </c>
      <c r="K42" s="12" t="str">
        <f t="shared" si="0"/>
        <v/>
      </c>
      <c r="M42" s="4">
        <f t="shared" si="1"/>
        <v>10</v>
      </c>
    </row>
    <row r="43" spans="2:13" x14ac:dyDescent="0.25">
      <c r="B43" s="5">
        <v>44895</v>
      </c>
      <c r="C43" s="20">
        <v>0.625</v>
      </c>
      <c r="D43" s="21" t="s">
        <v>24</v>
      </c>
      <c r="E43" s="7"/>
      <c r="F43" t="s">
        <v>26</v>
      </c>
      <c r="G43" s="21" t="str">
        <f t="shared" si="2"/>
        <v>Saudi Arabia</v>
      </c>
      <c r="H43" s="7"/>
      <c r="I43" s="2" t="str">
        <f t="shared" si="3"/>
        <v>Mexico</v>
      </c>
      <c r="K43" s="12" t="str">
        <f t="shared" si="0"/>
        <v/>
      </c>
      <c r="M43" s="4">
        <f t="shared" si="1"/>
        <v>10</v>
      </c>
    </row>
    <row r="44" spans="2:13" x14ac:dyDescent="0.25">
      <c r="B44" s="5">
        <v>44895</v>
      </c>
      <c r="C44" s="20">
        <v>0.79166666666666663</v>
      </c>
      <c r="D44" s="21" t="s">
        <v>25</v>
      </c>
      <c r="E44" s="7"/>
      <c r="F44" t="s">
        <v>6</v>
      </c>
      <c r="G44" s="21" t="str">
        <f t="shared" si="2"/>
        <v>Tunisia</v>
      </c>
      <c r="H44" s="7"/>
      <c r="I44" s="2" t="str">
        <f t="shared" si="3"/>
        <v>France</v>
      </c>
      <c r="K44" s="12" t="str">
        <f t="shared" si="0"/>
        <v/>
      </c>
      <c r="M44" s="4">
        <f t="shared" si="1"/>
        <v>10</v>
      </c>
    </row>
    <row r="45" spans="2:13" x14ac:dyDescent="0.25">
      <c r="B45" s="5">
        <v>44895</v>
      </c>
      <c r="C45" s="20">
        <v>0.79166666666666663</v>
      </c>
      <c r="D45" s="21" t="s">
        <v>27</v>
      </c>
      <c r="E45" s="7"/>
      <c r="F45" t="s">
        <v>13</v>
      </c>
      <c r="G45" s="21" t="str">
        <f t="shared" si="2"/>
        <v>Australia</v>
      </c>
      <c r="H45" s="7"/>
      <c r="I45" s="2" t="str">
        <f t="shared" si="3"/>
        <v>Denmark</v>
      </c>
      <c r="K45" s="12" t="str">
        <f t="shared" si="0"/>
        <v/>
      </c>
      <c r="M45" s="4">
        <f t="shared" si="1"/>
        <v>10</v>
      </c>
    </row>
    <row r="46" spans="2:13" x14ac:dyDescent="0.25">
      <c r="B46" s="5">
        <v>44896</v>
      </c>
      <c r="C46" s="20">
        <v>0.625</v>
      </c>
      <c r="D46" s="21" t="s">
        <v>15</v>
      </c>
      <c r="E46" s="7"/>
      <c r="F46" t="s">
        <v>14</v>
      </c>
      <c r="G46" s="21" t="str">
        <f t="shared" si="2"/>
        <v>Croatia</v>
      </c>
      <c r="H46" s="7"/>
      <c r="I46" s="2" t="str">
        <f t="shared" si="3"/>
        <v>Belgium</v>
      </c>
      <c r="K46" s="12" t="str">
        <f t="shared" si="0"/>
        <v/>
      </c>
      <c r="M46" s="4">
        <f t="shared" si="1"/>
        <v>10</v>
      </c>
    </row>
    <row r="47" spans="2:13" x14ac:dyDescent="0.25">
      <c r="B47" s="5">
        <v>44896</v>
      </c>
      <c r="C47" s="20">
        <v>0.625</v>
      </c>
      <c r="D47" s="21" t="s">
        <v>31</v>
      </c>
      <c r="E47" s="7"/>
      <c r="F47" t="s">
        <v>28</v>
      </c>
      <c r="G47" s="21" t="str">
        <f t="shared" si="2"/>
        <v>Canada</v>
      </c>
      <c r="H47" s="7"/>
      <c r="I47" s="2" t="str">
        <f t="shared" si="3"/>
        <v>Morocco</v>
      </c>
      <c r="K47" s="12" t="str">
        <f t="shared" si="0"/>
        <v/>
      </c>
      <c r="M47" s="4">
        <f t="shared" si="1"/>
        <v>10</v>
      </c>
    </row>
    <row r="48" spans="2:13" x14ac:dyDescent="0.25">
      <c r="B48" s="5">
        <v>44896</v>
      </c>
      <c r="C48" s="20">
        <v>0.79166666666666663</v>
      </c>
      <c r="D48" s="21" t="s">
        <v>29</v>
      </c>
      <c r="E48" s="7"/>
      <c r="F48" t="s">
        <v>5</v>
      </c>
      <c r="G48" s="21" t="str">
        <f t="shared" si="2"/>
        <v>Japan</v>
      </c>
      <c r="H48" s="7"/>
      <c r="I48" s="2" t="str">
        <f t="shared" si="3"/>
        <v>Spain</v>
      </c>
      <c r="K48" s="12" t="str">
        <f t="shared" si="0"/>
        <v/>
      </c>
      <c r="M48" s="4">
        <f t="shared" si="1"/>
        <v>10</v>
      </c>
    </row>
    <row r="49" spans="2:13" x14ac:dyDescent="0.25">
      <c r="B49" s="5">
        <v>44896</v>
      </c>
      <c r="C49" s="20">
        <v>0.79166666666666663</v>
      </c>
      <c r="D49" s="21" t="s">
        <v>30</v>
      </c>
      <c r="E49" s="7"/>
      <c r="F49" t="s">
        <v>4</v>
      </c>
      <c r="G49" s="21" t="str">
        <f t="shared" si="2"/>
        <v>Costa Rica</v>
      </c>
      <c r="H49" s="7"/>
      <c r="I49" s="2" t="str">
        <f t="shared" si="3"/>
        <v>Germany</v>
      </c>
      <c r="K49" s="12" t="str">
        <f t="shared" si="0"/>
        <v/>
      </c>
      <c r="M49" s="4">
        <f t="shared" si="1"/>
        <v>10</v>
      </c>
    </row>
    <row r="50" spans="2:13" x14ac:dyDescent="0.25">
      <c r="B50" s="5">
        <v>44897</v>
      </c>
      <c r="C50" s="20">
        <v>0.625</v>
      </c>
      <c r="D50" s="21" t="s">
        <v>34</v>
      </c>
      <c r="E50" s="7"/>
      <c r="F50" t="s">
        <v>17</v>
      </c>
      <c r="G50" s="21" t="str">
        <f t="shared" si="2"/>
        <v>South Korea</v>
      </c>
      <c r="H50" s="7"/>
      <c r="I50" s="2" t="str">
        <f t="shared" si="3"/>
        <v>Portugal</v>
      </c>
      <c r="K50" s="12" t="str">
        <f t="shared" si="0"/>
        <v/>
      </c>
      <c r="M50" s="4">
        <f t="shared" si="1"/>
        <v>10</v>
      </c>
    </row>
    <row r="51" spans="2:13" x14ac:dyDescent="0.25">
      <c r="B51" s="5">
        <v>44897</v>
      </c>
      <c r="C51" s="20">
        <v>0.625</v>
      </c>
      <c r="D51" s="21" t="s">
        <v>35</v>
      </c>
      <c r="E51" s="7"/>
      <c r="F51" t="s">
        <v>33</v>
      </c>
      <c r="G51" s="21" t="str">
        <f t="shared" si="2"/>
        <v>Ghana</v>
      </c>
      <c r="H51" s="7"/>
      <c r="I51" s="2" t="str">
        <f t="shared" si="3"/>
        <v>Uruguay</v>
      </c>
      <c r="K51" s="12" t="str">
        <f t="shared" si="0"/>
        <v/>
      </c>
      <c r="M51" s="4">
        <f t="shared" si="1"/>
        <v>10</v>
      </c>
    </row>
    <row r="52" spans="2:13" x14ac:dyDescent="0.25">
      <c r="B52" s="5">
        <v>44897</v>
      </c>
      <c r="C52" s="20">
        <v>0.79166666666666663</v>
      </c>
      <c r="D52" s="21" t="s">
        <v>32</v>
      </c>
      <c r="E52" s="7"/>
      <c r="F52" t="s">
        <v>36</v>
      </c>
      <c r="G52" s="21" t="str">
        <f t="shared" si="2"/>
        <v>Cameroon</v>
      </c>
      <c r="H52" s="7"/>
      <c r="I52" s="2" t="str">
        <f t="shared" si="3"/>
        <v>Brazil</v>
      </c>
      <c r="K52" s="12" t="str">
        <f t="shared" si="0"/>
        <v/>
      </c>
      <c r="M52" s="4">
        <f t="shared" si="1"/>
        <v>10</v>
      </c>
    </row>
    <row r="53" spans="2:13" x14ac:dyDescent="0.25">
      <c r="B53" s="5">
        <v>44897</v>
      </c>
      <c r="C53" s="20">
        <v>0.79166666666666663</v>
      </c>
      <c r="D53" s="21" t="s">
        <v>37</v>
      </c>
      <c r="E53" s="7"/>
      <c r="F53" t="s">
        <v>12</v>
      </c>
      <c r="G53" s="21" t="str">
        <f t="shared" si="2"/>
        <v>Serbia</v>
      </c>
      <c r="H53" s="7"/>
      <c r="I53" s="2" t="str">
        <f t="shared" si="3"/>
        <v>Switzerland</v>
      </c>
      <c r="K53" s="12" t="str">
        <f t="shared" si="0"/>
        <v/>
      </c>
      <c r="M53" s="4">
        <f t="shared" si="1"/>
        <v>10</v>
      </c>
    </row>
    <row r="54" spans="2:13" ht="15.75" thickBot="1" x14ac:dyDescent="0.3"/>
    <row r="55" spans="2:13" ht="15.75" thickBot="1" x14ac:dyDescent="0.3">
      <c r="I55" s="14" t="s">
        <v>0</v>
      </c>
      <c r="J55" s="14"/>
      <c r="K55" s="15">
        <f>SUM(K6:K53)</f>
        <v>0</v>
      </c>
      <c r="M55" s="4">
        <f>SUM(M6:M53)</f>
        <v>480</v>
      </c>
    </row>
  </sheetData>
  <sheetProtection algorithmName="SHA-512" hashValue="29r+UYi0JoV7MvAy/wCBPGJDjON0cL5vQ8+Uv+HXBkqNtLEgFiHx6fR4glp7hQOb5u4DDhSpANVcuo8VBZNIxg==" saltValue="JnQeznFT0SxZL7tqAXVLpA==" spinCount="100000" sheet="1" objects="1" scenarios="1" selectLockedCells="1"/>
  <dataValidations count="1">
    <dataValidation type="list" allowBlank="1" showInputMessage="1" showErrorMessage="1" sqref="H6:H53 E6:E53" xr:uid="{00000000-0002-0000-0100-000000000000}">
      <formula1>"Home Win, Away Win, Draw"</formula1>
    </dataValidation>
  </dataValidations>
  <pageMargins left="0.29527559055118113" right="0.29527559055118113" top="0.29527559055118113" bottom="0.29527559055118113" header="0.51181102362204722" footer="0.51181102362204722"/>
  <pageSetup paperSize="9" scale="57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Instructions</vt:lpstr>
      <vt:lpstr>Group Stages</vt:lpstr>
      <vt:lpstr>'Group Stages'!Print_Area</vt:lpstr>
      <vt:lpstr>Instructions!Print_Area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 Pipe</dc:creator>
  <cp:lastModifiedBy>Francesca Tye</cp:lastModifiedBy>
  <cp:lastPrinted>2019-06-03T14:17:19Z</cp:lastPrinted>
  <dcterms:created xsi:type="dcterms:W3CDTF">2014-04-28T07:57:38Z</dcterms:created>
  <dcterms:modified xsi:type="dcterms:W3CDTF">2022-11-09T14:37:22Z</dcterms:modified>
</cp:coreProperties>
</file>